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2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drawings/drawing3.xml" ContentType="application/vnd.openxmlformats-officedocument.drawing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drawings/drawing4.xml" ContentType="application/vnd.openxmlformats-officedocument.drawing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codeName="ThisWorkbook"/>
  <bookViews>
    <workbookView xWindow="165" yWindow="105" windowWidth="15195" windowHeight="7425" tabRatio="800" activeTab="2"/>
  </bookViews>
  <sheets>
    <sheet name="FŐLAP" sheetId="1" r:id="rId1"/>
    <sheet name="Társadalmi,gazdasági hatás" sheetId="4" r:id="rId2"/>
    <sheet name=" Költségvetés" sheetId="13" r:id="rId3"/>
    <sheet name=" Admin terhek, igazgatási hat" sheetId="3" r:id="rId4"/>
    <sheet name=" További hatások" sheetId="5" r:id="rId5"/>
    <sheet name="EHK" sheetId="12" r:id="rId6"/>
    <sheet name="sup." sheetId="9" state="hidden" r:id="rId7"/>
    <sheet name="log" sheetId="14" state="hidden" r:id="rId8"/>
  </sheets>
  <externalReferences>
    <externalReference r:id="rId9"/>
    <externalReference r:id="rId10"/>
    <externalReference r:id="rId11"/>
    <externalReference r:id="rId12"/>
  </externalReferences>
  <definedNames>
    <definedName name="_xlnm._FilterDatabase" localSheetId="6" hidden="1">sup.!#REF!</definedName>
    <definedName name="dasasda">[1]Munka2!$J$4:$J$9</definedName>
    <definedName name="foglalkoztatas">sup.!$E$20:$E$26</definedName>
    <definedName name="foglalkoztatás">[2]Munka2!$J$4:$J$9</definedName>
    <definedName name="foglalkoztatas2">sup.!$H$21:$H$23</definedName>
    <definedName name="foglalkoztatás2">[2]Munka2!$J$13:$J$15</definedName>
    <definedName name="igazgatas" localSheetId="2">[3]sup.!$G$3:$G$5</definedName>
    <definedName name="igazgatas" localSheetId="5">[4]sup.!$G$3:$G$5</definedName>
    <definedName name="igazgatas">sup.!$G$3:$G$5</definedName>
    <definedName name="lista" localSheetId="2">[3]sup.!$B$3:$B$4</definedName>
    <definedName name="lista" localSheetId="5">[4]sup.!$B$3:$B$4</definedName>
    <definedName name="lista">sup.!$B$3:$B$4</definedName>
    <definedName name="lista_1">sup.!$B$3:$B$4</definedName>
    <definedName name="lista2" localSheetId="2">[3]sup.!$D$3:$D$5</definedName>
    <definedName name="lista2" localSheetId="5">[4]sup.!$D$3:$D$5</definedName>
    <definedName name="lista2">sup.!$D$3:$D$5</definedName>
    <definedName name="nemzetkozi">sup.!$L$3:$L$5</definedName>
    <definedName name="nemzetkozi2" localSheetId="2">[3]sup.!$L$3:$L$6</definedName>
    <definedName name="nemzetkozi2" localSheetId="5">[4]sup.!$L$3:$L$6</definedName>
    <definedName name="nemzetkozi2">sup.!$L$3:$L$6</definedName>
    <definedName name="_xlnm.Print_Area" localSheetId="2">' Költségvetés'!$A$1:$F$65</definedName>
    <definedName name="_xlnm.Print_Area" localSheetId="4">' További hatások'!$A$1:$F$24</definedName>
    <definedName name="_xlnm.Print_Area" localSheetId="5">EHK!$A$1:$B$6</definedName>
    <definedName name="_xlnm.Print_Area" localSheetId="0">FŐLAP!$A$1:$G$59</definedName>
    <definedName name="reszbenvalasz" localSheetId="2">[3]sup.!$J$3:$J$5</definedName>
    <definedName name="reszbenvalasz" localSheetId="5">[4]sup.!$J$3:$J$5</definedName>
    <definedName name="reszbenvalasz">sup.!$J$3:$J$5</definedName>
    <definedName name="szuksegtelen" localSheetId="2">[3]sup.!$E$3:$E$5</definedName>
    <definedName name="szuksegtelen" localSheetId="5">[4]sup.!$E$3:$E$5</definedName>
    <definedName name="szuksegtelen">sup.!$E$3:$E$5</definedName>
    <definedName name="Verseny">sup.!$A$22:$A$24</definedName>
  </definedNames>
  <calcPr calcId="145621"/>
</workbook>
</file>

<file path=xl/calcChain.xml><?xml version="1.0" encoding="utf-8"?>
<calcChain xmlns="http://schemas.openxmlformats.org/spreadsheetml/2006/main">
  <c r="A54" i="1" l="1"/>
  <c r="D30" i="1"/>
  <c r="C36" i="13"/>
  <c r="E20" i="13"/>
  <c r="E19" i="13" s="1"/>
  <c r="F21" i="13"/>
  <c r="F20" i="13" s="1"/>
  <c r="F22" i="13"/>
  <c r="E13" i="13"/>
  <c r="E48" i="1"/>
  <c r="D36" i="13"/>
  <c r="D8" i="13"/>
  <c r="C8" i="13"/>
  <c r="E53" i="1"/>
  <c r="A50" i="1"/>
  <c r="F43" i="1"/>
  <c r="F9" i="13"/>
  <c r="B38" i="13"/>
  <c r="B27" i="13"/>
  <c r="E55" i="1"/>
  <c r="D31" i="1"/>
  <c r="D32" i="1"/>
  <c r="B31" i="1"/>
  <c r="B32" i="1"/>
  <c r="B30" i="1"/>
  <c r="D22" i="1"/>
  <c r="D21" i="1"/>
  <c r="A17" i="1"/>
  <c r="D16" i="1"/>
  <c r="F10" i="13"/>
  <c r="F8" i="13" s="1"/>
  <c r="E45" i="13"/>
  <c r="E44" i="13"/>
  <c r="E43" i="13"/>
  <c r="E42" i="13"/>
  <c r="E41" i="13"/>
  <c r="F38" i="13"/>
  <c r="F37" i="13"/>
  <c r="E36" i="13"/>
  <c r="D33" i="13"/>
  <c r="E34" i="13"/>
  <c r="F34" i="13" s="1"/>
  <c r="F33" i="13" s="1"/>
  <c r="C33" i="13"/>
  <c r="F27" i="13"/>
  <c r="F26" i="13"/>
  <c r="F25" i="13" s="1"/>
  <c r="F41" i="1" s="1"/>
  <c r="E25" i="13"/>
  <c r="F24" i="13"/>
  <c r="F23" i="13"/>
  <c r="B10" i="13"/>
  <c r="E8" i="13"/>
  <c r="E7" i="13"/>
  <c r="F7" i="13"/>
  <c r="E6" i="13"/>
  <c r="F6" i="13" s="1"/>
  <c r="F5" i="13" s="1"/>
  <c r="E40" i="1" s="1"/>
  <c r="F36" i="13"/>
  <c r="F42" i="1" s="1"/>
  <c r="E35" i="13"/>
  <c r="F35" i="13"/>
  <c r="E33" i="13"/>
  <c r="E32" i="13" s="1"/>
  <c r="F48" i="13"/>
  <c r="E43" i="1"/>
  <c r="D43" i="1"/>
  <c r="E5" i="13" l="1"/>
  <c r="E4" i="13" s="1"/>
  <c r="F40" i="1"/>
  <c r="F4" i="13"/>
  <c r="D40" i="1" s="1"/>
  <c r="F19" i="13"/>
  <c r="D41" i="1" s="1"/>
  <c r="E41" i="1"/>
  <c r="E45" i="1" s="1"/>
  <c r="E44" i="1"/>
  <c r="F32" i="13"/>
  <c r="D42" i="1" s="1"/>
  <c r="E42" i="1"/>
  <c r="D44" i="1" l="1"/>
  <c r="D45" i="1"/>
  <c r="F45" i="1"/>
  <c r="F44" i="1"/>
</calcChain>
</file>

<file path=xl/sharedStrings.xml><?xml version="1.0" encoding="utf-8"?>
<sst xmlns="http://schemas.openxmlformats.org/spreadsheetml/2006/main" count="322" uniqueCount="226">
  <si>
    <t>Iktatószám:</t>
  </si>
  <si>
    <t>Dátum:</t>
  </si>
  <si>
    <t>A hatásvizsgálat elkészítésére fordított idő:</t>
  </si>
  <si>
    <t>Kapcsolódó hatásvizsgálati lapok:</t>
  </si>
  <si>
    <t>Hatásvizsgálatba bevont személyek, szervezetek:</t>
  </si>
  <si>
    <t>Vizsgált időtáv:</t>
  </si>
  <si>
    <t>Előterjesztés címe:</t>
  </si>
  <si>
    <t>Előterjesztő:</t>
  </si>
  <si>
    <t>Intézkedés megnevezése:</t>
  </si>
  <si>
    <t>Előterjesztés szükségessége:</t>
  </si>
  <si>
    <t>Utolsó módosítás dátuma:</t>
  </si>
  <si>
    <t>Előzmények:</t>
  </si>
  <si>
    <t>Következő módosítás várható dátuma:</t>
  </si>
  <si>
    <t>nem szükséges</t>
  </si>
  <si>
    <t>Az állami szervekre hárít-e az előterjesztés új kötelezettségeket, jelentkeznek-e többletfeladatok?</t>
  </si>
  <si>
    <t>igen</t>
  </si>
  <si>
    <t>Növekednek</t>
  </si>
  <si>
    <t>mértékben</t>
  </si>
  <si>
    <t>Csökkennek</t>
  </si>
  <si>
    <t>Közigazgatási szereplők esetén</t>
  </si>
  <si>
    <t>Lakossági és egyéb nem piaci szereplők esetén</t>
  </si>
  <si>
    <t>Csoport megnevezése</t>
  </si>
  <si>
    <t>Csoport mérete (fő)</t>
  </si>
  <si>
    <t>Előny - Hátrány</t>
  </si>
  <si>
    <t>1.</t>
  </si>
  <si>
    <t>2.</t>
  </si>
  <si>
    <t>n.</t>
  </si>
  <si>
    <t xml:space="preserve">igen </t>
  </si>
  <si>
    <t>nem</t>
  </si>
  <si>
    <t>A hatásvizsgálati lapot kitöltötte:</t>
  </si>
  <si>
    <t>Név</t>
  </si>
  <si>
    <t>Jóváhagyta:</t>
  </si>
  <si>
    <t>T É T E L E S    H A T Á S V I Z S G Á L A T I    L A P O K</t>
  </si>
  <si>
    <t>minimum</t>
  </si>
  <si>
    <t>maximum</t>
  </si>
  <si>
    <t>Mennyiség</t>
  </si>
  <si>
    <t>Gyakoriság</t>
  </si>
  <si>
    <t>3.</t>
  </si>
  <si>
    <t xml:space="preserve">Becsült költség cselekvés/beavatkozás hiánya esetén </t>
  </si>
  <si>
    <t>Egyéb megvalósítási javaslatok, opciók</t>
  </si>
  <si>
    <t xml:space="preserve">Felvázolt opciók </t>
  </si>
  <si>
    <t>1. számú opció tartalma, költségei</t>
  </si>
  <si>
    <t>Tartalom (max. 8 mondat)</t>
  </si>
  <si>
    <t>Miért került elvetésre (max. 8 mondat)</t>
  </si>
  <si>
    <t>Piaci szereplők esetén</t>
  </si>
  <si>
    <t>Érintett piaci szereplők megnevezése</t>
  </si>
  <si>
    <t>Az intézkedés mely eleme okozza az adminisztratív terhek növekedését? (max. 8 mondat)</t>
  </si>
  <si>
    <t>Az adminisztratív terhek növekedését elkerülhetetlenné tevő szempontok felsorolása. (max. 8 mondat)</t>
  </si>
  <si>
    <t>Érintett közigazgatási szereplők megnevezése</t>
  </si>
  <si>
    <t>nem releváns</t>
  </si>
  <si>
    <t>Amennyiben igen, milyen módon?</t>
  </si>
  <si>
    <t>Az adminisztratív terheken felül okoz- e az érintett csoportoknak többletköltséget az előterjesztés? (amennyiben igen, mekkora mértékben összesen)</t>
  </si>
  <si>
    <t>Igazgatási hatások</t>
  </si>
  <si>
    <t>részben</t>
  </si>
  <si>
    <t>Vannak-e az előterjesztésnek egyéb hatásai?</t>
  </si>
  <si>
    <t>ellentétes</t>
  </si>
  <si>
    <t>Amennyiben igen, milyen módszertan alapján, ki végzi el?</t>
  </si>
  <si>
    <t>Elérhetőség (e-mail, telefonszám)</t>
  </si>
  <si>
    <t>Látta:</t>
  </si>
  <si>
    <t>nem, tehercsökkenést okoz</t>
  </si>
  <si>
    <t>nem változik érdemben</t>
  </si>
  <si>
    <t>részben ellentétes</t>
  </si>
  <si>
    <t>illeszkedik</t>
  </si>
  <si>
    <t>Admin</t>
  </si>
  <si>
    <t>4.</t>
  </si>
  <si>
    <t>5.</t>
  </si>
  <si>
    <t>Érintett csop</t>
  </si>
  <si>
    <t>-</t>
  </si>
  <si>
    <t>2. számú opció tartalma, költségei</t>
  </si>
  <si>
    <t>3. számú opció tartalma, költségei</t>
  </si>
  <si>
    <t>érték folyó áron</t>
  </si>
  <si>
    <t>jelenérték (PV0)</t>
  </si>
  <si>
    <t>Nő</t>
  </si>
  <si>
    <t>Hány fővel?</t>
  </si>
  <si>
    <t>Melyik évben:</t>
  </si>
  <si>
    <t>Csökken</t>
  </si>
  <si>
    <t>Nem változik</t>
  </si>
  <si>
    <t>A foglalkoztatás növekedése / csökkenése melyik foglalkoztatási csoportot érinti?</t>
  </si>
  <si>
    <t>egyéb, és pedig:</t>
  </si>
  <si>
    <t>A foglalkoztatás növekedése / csökkenése melyik szférában várható?</t>
  </si>
  <si>
    <t>A foglalkoztatás növekedése / csökkenése kapcsán, amennyiben releváns - milyen területi hatásokkal, koncentrációval lehet számolni?</t>
  </si>
  <si>
    <t>Megvizsgáltak-e az intézkedés foglalkoztatási hatásainak vonatkozásában más alternatívákat? Milyen eredménnyel?</t>
  </si>
  <si>
    <t>Előny</t>
  </si>
  <si>
    <t>Hátrány</t>
  </si>
  <si>
    <t>Környezeti és természeti hatások</t>
  </si>
  <si>
    <t>H A T Á S V I Z S G Á L A T I     L A P</t>
  </si>
  <si>
    <t>Az intézkedés költségvetési egyenlegrontó hatása</t>
  </si>
  <si>
    <t>A vizsgált időszakban</t>
  </si>
  <si>
    <t>Az aktuális évben</t>
  </si>
  <si>
    <t>azonnali</t>
  </si>
  <si>
    <t>későbbi</t>
  </si>
  <si>
    <t>A főbb egyenlegrontó tételek listája</t>
  </si>
  <si>
    <t>Jogcíme</t>
  </si>
  <si>
    <t>Érték folyó áron</t>
  </si>
  <si>
    <t>Időpont</t>
  </si>
  <si>
    <t>Egyéb megjegyzések</t>
  </si>
  <si>
    <t>Az intézkedés egyenlegrontó hatásának fedezete a költségvetésben</t>
  </si>
  <si>
    <t>Átcsoportosítás más kiadási előirányzatról</t>
  </si>
  <si>
    <t>Bevételi előirányzat terhére (pl. EU-támogatások)</t>
  </si>
  <si>
    <t>Bevételnövelő intézkedés</t>
  </si>
  <si>
    <t>Egyéb egyenlegjavító intézkedések</t>
  </si>
  <si>
    <t>Az intézkedés költségvetési egyenlegjavító hatása</t>
  </si>
  <si>
    <t>A főbb egyenlegjavító tételek listája</t>
  </si>
  <si>
    <t>Az intézkedés egyenlegjavító hatásának figyelembevétele a költségvetésben</t>
  </si>
  <si>
    <t>Az éves költségvetésben szereplő összeg</t>
  </si>
  <si>
    <t>Becsült egyenleg</t>
  </si>
  <si>
    <t>Az éves költségvetés már számolt az intézkedés egyenlegnövelő hatásával?</t>
  </si>
  <si>
    <t>Teljes hatás</t>
  </si>
  <si>
    <t>Teljes hatás az elfogadott költségvetéshez képest</t>
  </si>
  <si>
    <t>Miként járul hozzá az intézkedés az ország versenyképeségének javításához?</t>
  </si>
  <si>
    <t>Nem változik érdemben</t>
  </si>
  <si>
    <t>Javítja</t>
  </si>
  <si>
    <t>Rontja</t>
  </si>
  <si>
    <t>Versenyképesség</t>
  </si>
  <si>
    <t>Az intézkedés alkalmazásához szükséges személyi, szervezeti, tárgyi és pénzügyi feltételek adottak?</t>
  </si>
  <si>
    <t>Az intézkedés elmaradásának hatásai</t>
  </si>
  <si>
    <t>Végrehajtás feltétételei</t>
  </si>
  <si>
    <t>1. Érintett csoportok</t>
  </si>
  <si>
    <t>Vannak-e az intézkedésben foglaltaknak jelentősnek ítélt környezeti vagy természeti hatásai?</t>
  </si>
  <si>
    <t>A további két évben</t>
  </si>
  <si>
    <t>További kettő évben</t>
  </si>
  <si>
    <t>A további kettő évben</t>
  </si>
  <si>
    <t>Befolyásolja-e az előterjesztés valamely érintett csoport/ok gazdasági helyzetét?</t>
  </si>
  <si>
    <t>Befolyásolja-e az előterjesztés valamely érintett csoport/ok társadalmi helyzetét?</t>
  </si>
  <si>
    <t>Kérjük mutassa  be a versenyképességet befolyásoló tényezőket!</t>
  </si>
  <si>
    <t>Felvázolásra kerültek-e egyéb opciók az intézkedés megvalósításával kapcsolatban?</t>
  </si>
  <si>
    <t>1. Miként járul hozzá az intézkedés az ország versenyképeségének javításához?</t>
  </si>
  <si>
    <t>2. Az  intézkedés hozzájárul a foglalkozatás növeléséhez?</t>
  </si>
  <si>
    <t>UTÓLAGOS HATÁSVIZSGÁLAT</t>
  </si>
  <si>
    <t>3. Megtörtént-e az intézkedés adminisztratív terhekre gyakorolt hatásainak vizsgálata?</t>
  </si>
  <si>
    <t>1.  Költségvetési hatások</t>
  </si>
  <si>
    <t xml:space="preserve"> Hatások  összefoglalója</t>
  </si>
  <si>
    <t>2. Hatások összefoglalója</t>
  </si>
  <si>
    <t>I. VERSENYKÉPESSÉG</t>
  </si>
  <si>
    <t>II. TÁRSADALMI FELZÁRKÓZÁS</t>
  </si>
  <si>
    <t>III. STABIL KÖLTSÉGVETÉS</t>
  </si>
  <si>
    <t>IV. FENNTARTHATÓ FEJLŐDÉS</t>
  </si>
  <si>
    <t>V. EGYÉB HATÁSOK</t>
  </si>
  <si>
    <t>Vannak-e az intézkedésnek további hatásai?</t>
  </si>
  <si>
    <t>A hatásvizsgálati lap kitöltéséért felelős személyek:</t>
  </si>
  <si>
    <t xml:space="preserve"> Érintett csoportok</t>
  </si>
  <si>
    <t xml:space="preserve"> Foglalkoztatásra gyakorolt hatások</t>
  </si>
  <si>
    <t xml:space="preserve"> Versenyképességre gyakorolt hatások</t>
  </si>
  <si>
    <t xml:space="preserve"> További hatások</t>
  </si>
  <si>
    <t xml:space="preserve"> Adminisztratív teher részletező</t>
  </si>
  <si>
    <t>Kérjük mutassa be az érintett csoport/ok társadalmi helyzetére gyakorolt hatásokat! (max. 8 mondat)</t>
  </si>
  <si>
    <t>Előnyök, hátrányok, kockázatok összegző bemutatása</t>
  </si>
  <si>
    <r>
      <t xml:space="preserve">Rövid és hosszú távú előnyök 
</t>
    </r>
    <r>
      <rPr>
        <b/>
        <sz val="10"/>
        <rFont val="Arial Narrow"/>
        <family val="2"/>
        <charset val="238"/>
      </rPr>
      <t>(azok a  tényezők, amelyek az adott intézkedés során pozitívumként jelentkezhetnek)</t>
    </r>
  </si>
  <si>
    <r>
      <t xml:space="preserve">Hátrányok 
</t>
    </r>
    <r>
      <rPr>
        <b/>
        <sz val="10"/>
        <rFont val="Arial Narrow"/>
        <family val="2"/>
        <charset val="238"/>
      </rPr>
      <t>(azok a  tényezők, amelyek az adott intézkedés során negatív következményekkel járhatnak)</t>
    </r>
  </si>
  <si>
    <r>
      <t xml:space="preserve">Kockázatok 
</t>
    </r>
    <r>
      <rPr>
        <b/>
        <sz val="10"/>
        <rFont val="Arial Narrow"/>
        <family val="2"/>
        <charset val="238"/>
      </rPr>
      <t>(olyan  adottságok, amelyek kockázatot jelenthetnek, csökkenthetik az intézkedés eredményességét)</t>
    </r>
  </si>
  <si>
    <t>Megvalósítás előtt jelentkező kockázatok</t>
  </si>
  <si>
    <t>Megvalósítás után jelentkező kockázatok</t>
  </si>
  <si>
    <t>Táplálkozás</t>
  </si>
  <si>
    <t>Stressz</t>
  </si>
  <si>
    <t>Közlekedési morál</t>
  </si>
  <si>
    <t xml:space="preserve">Utazás, és külföldön szerzett betegségek </t>
  </si>
  <si>
    <t>Egyéb:</t>
  </si>
  <si>
    <t>Rizikó viselkedések 
(pl.: alkohol, dohányzás, 
drogok, szerencsejáték, stb.)</t>
  </si>
  <si>
    <t>Az egészségügyi 
szolgáltatások elérhetősége</t>
  </si>
  <si>
    <t>Az egészségügyi 
szolgáltatások megléte</t>
  </si>
  <si>
    <t xml:space="preserve">Az egészségügyi 
szolgáltatások megfizethetősége </t>
  </si>
  <si>
    <t>Az egészségügyi 
szolgáltatások minősége</t>
  </si>
  <si>
    <t xml:space="preserve">Az intézkedés befolyásolja-e az alábbi tényezőket? </t>
  </si>
  <si>
    <t>Nem változnak</t>
  </si>
  <si>
    <t>Testmozgás (vagy annak
 hiánya)</t>
  </si>
  <si>
    <t>Költségvetési hatások részletező</t>
  </si>
  <si>
    <t>Egészséghatások</t>
  </si>
  <si>
    <t>Vannak-e az intézkedésben foglaltaknak jelentősnek ítélt egészséghatásai?</t>
  </si>
  <si>
    <t>fiatal munkavállalók</t>
  </si>
  <si>
    <t>idősebb (50 éven felüli) munkavállalók</t>
  </si>
  <si>
    <t>megváltozott munkaképességűek</t>
  </si>
  <si>
    <t>kisgyermekekkel rendelkezők</t>
  </si>
  <si>
    <t>alacsony iskolai végzettségűek</t>
  </si>
  <si>
    <t>versenyszféra, ezen belül:</t>
  </si>
  <si>
    <t>költségvetési szféra, ezen belül:</t>
  </si>
  <si>
    <r>
      <rPr>
        <b/>
        <sz val="10"/>
        <rFont val="Arial"/>
        <family val="2"/>
        <charset val="238"/>
      </rPr>
      <t>2011. szeptember 1. - v1.0</t>
    </r>
    <r>
      <rPr>
        <sz val="10"/>
        <rFont val="Arial"/>
        <family val="2"/>
        <charset val="238"/>
      </rPr>
      <t xml:space="preserve">
- Első kiadás</t>
    </r>
  </si>
  <si>
    <t xml:space="preserve"> ====================================== H A T Á S V I Z S G Á L A T I   T E M P L A T E ============================================
 ===================================================== (v1.0) ============================================================
======================================================================================================================
======================================================= by =============================================================
============================================ KIM - Hatáselemzési Osztály ==================================================
=========================================== &lt;hatasvizsgalat@kim.gov.hu&gt; ==================================================</t>
  </si>
  <si>
    <t>Érintett lakossági és egyéb nem piaci szereplők megnevezése</t>
  </si>
  <si>
    <r>
      <t>Javasolt-e az intézkedés utólagos hatásvizsgálata (</t>
    </r>
    <r>
      <rPr>
        <i/>
        <sz val="10"/>
        <color indexed="9"/>
        <rFont val="Arial Narrow"/>
        <family val="2"/>
      </rPr>
      <t>ha igen, mikor</t>
    </r>
    <r>
      <rPr>
        <sz val="10"/>
        <color indexed="9"/>
        <rFont val="Arial Narrow"/>
        <family val="2"/>
      </rPr>
      <t>)</t>
    </r>
  </si>
  <si>
    <t>valamennyi lap</t>
  </si>
  <si>
    <t>nem értelmezhető</t>
  </si>
  <si>
    <t xml:space="preserve">Az egyes sajátos közoktatási feladat-ellátással összefüggő fenntartási költségek kiegészítésével, célzott támogatás juttatása a közoktatási intézményfenntartók számára, amely lehetőséget teremt ezen sajátos feladatok megvalósítására. </t>
  </si>
  <si>
    <t xml:space="preserve">Az intézkedéssel nem állapítható meg semmiféle hátrány.
</t>
  </si>
  <si>
    <t>Nem számolhatunk vele.</t>
  </si>
  <si>
    <t>Az elnyert támogatás jogszerűtlen felhasználása.</t>
  </si>
  <si>
    <t xml:space="preserve">Kérjük mutassa be az intézkedés környezeti és természeti hatásait!  </t>
  </si>
  <si>
    <r>
      <t xml:space="preserve">Kérjük mutassa be az intézkedés további hatásainak egyes elemeit! </t>
    </r>
    <r>
      <rPr>
        <sz val="10"/>
        <rFont val="Arial Narrow"/>
        <family val="2"/>
        <charset val="238"/>
      </rPr>
      <t xml:space="preserve"> </t>
    </r>
  </si>
  <si>
    <t>kis</t>
  </si>
  <si>
    <t>A támogatás igénylésének benyújtásával, a támogatás elszámolásával kapcsolatosan az adminisztráció növekedni fog.</t>
  </si>
  <si>
    <t>Magyar Államkincstár</t>
  </si>
  <si>
    <t>A támogatási igények benyújtása, az elszámolással kapcsolatos feladatok.</t>
  </si>
  <si>
    <t>nem megítélhető</t>
  </si>
  <si>
    <t>Az adminisztratív terhek növekedését elkerülhetetlenné tevő szempontok felsorolása. (max. 8 mondat) Nemzetgazdasági érdek, hogy csak a jogszerűen benyújtott igénylések kerüljenek a támogatotti körbe, ezért szükséges a benyújtott igénylések felülvizsgálata.Az igénylést benyújtók érdekében pedig szükséges a hiánypótoltatás, hogy a megalapozott igénylések kielégítésre kerülhessenek.</t>
  </si>
  <si>
    <t>Amennyiben nem, röviden, lényegre törően indokolja. (max. 8 mondat)  Egyszeri támogatás juttatásáról szól a rendelet-tervezet, amely egyértelműen a támogatott intézményfenntartók által ellátott tanulók sajátos helyzetéből adódó hátrányok kompenzálásra szolgál. A támogatások jogszerű felhasználását az Állami Számvevőszék ellenőrzi, utólagos hatásvizsgálat nem szükséges.</t>
  </si>
  <si>
    <t>Csapó Ágnes</t>
  </si>
  <si>
    <t>84 000 fő</t>
  </si>
  <si>
    <t>nem várható</t>
  </si>
  <si>
    <t>Brassói Sándor főosztályvezető</t>
  </si>
  <si>
    <t>dr. Gloviczki Zoltán közoktatásért felelős helyettes államtitkár</t>
  </si>
  <si>
    <t>közoktatásban részt vevő valamely jogcím alapján érintett gyermekek, tanulók</t>
  </si>
  <si>
    <t xml:space="preserve">A rendelet-tervezet egyes sajátos közoktatási feladatellátással  összefüggő költségek kiegészítésével célzottan kívánja támogatni a hatékonyabbá tenni a közoktatási intézményekben a sajátos nevelési igényű tanulók tankönyvellátását,  a szakiskolában a nappali oktatás keretében tanuló lemaradó tanulók felzárkóztatását, a megkezdett szakközépiskolai gyakorlati oktatás további fenntartását, a menekült, menedékes, az oltalmazott, a harmadik országbeli tanköteles korú tanulók integrációját, a tartós gyógykezelés alatt álló tanulók felzárkóztatásának segítését, az iskolapszichológusi hálózat további fenntartását és fejlesztését, a beilleszkedési, tanulási, magatartási nehézséggel küzdő (BTM) gyermekek, tanulók óvodai nevelésével, illetve iskolai oktatásával kapcsolatos feladatok ellátását. </t>
  </si>
  <si>
    <t>Dr. Gloviczki Zoltán</t>
  </si>
  <si>
    <t>Az intézkedés elmaradásával nem kerülnének finanszírozásra azok a viszonylagosan kevés tanulót érintő többletszolgáltatások, amelyek az adott gyermek-, tanulócsoport (pl. sajátos nevelési igényű tanulók,migránsok, gyermekgyógyüdülőkben tartós gyógykezelés állók) számára nélkülözhetetlenül fontos a tanulmányaik szempontjából.</t>
  </si>
  <si>
    <t>Amennyiben nem, miért nem? (max. 8 mondat) Az intézményfenntartók más forrásból nem lennének képesek az adott feladatok finanszírozására, így azok elmaradásával kellene számolni.</t>
  </si>
  <si>
    <t>Az adminisztratív terhek növekedését elkerülhetetlenné tevő szempontok felsorolása. (max. 8 mondat) Az igénylések benyújtásához szükséges megadniuk az intézményfenntartóknak a támogatással érintett területek létszámadatait. Ez nélkülözhetetlen a támogatási összeg megállapításához.</t>
  </si>
  <si>
    <t>13224/2013/KOIR</t>
  </si>
  <si>
    <t xml:space="preserve">2013. február 25. </t>
  </si>
  <si>
    <t xml:space="preserve">EMMI, Magyar Államkincstár </t>
  </si>
  <si>
    <t xml:space="preserve">2013. január 1. - 2013. december 31. </t>
  </si>
  <si>
    <t>Egyes sajátos közoktatás feladatok támogatása igénylésének, döntési rendszerének, folyósításának, elszámolásának és ellenőrzésének részletes szabályairól szóló …/2013. (…) EMMI rendelet</t>
  </si>
  <si>
    <t>EMMI</t>
  </si>
  <si>
    <t xml:space="preserve">EMMI rendelet kiadása </t>
  </si>
  <si>
    <t>Magyarország 2013. évi központi költségvetésről szóló 2012. évi CCCIV. Törvény 77. § (2) bek. l) pontjábanban kapott felhatalmazás alapján a támogatási rendelet megjelentetése kötelező.</t>
  </si>
  <si>
    <t>2007 óta szerepel az éves költségvetési törvények 5. mellékletében az egyes sajátos közoktatási feladatok támogatása. Jelen rendelettervezett közvetlen előzménye az azonos című 28/2012. (IV. 27.) NEFMI rendelet</t>
  </si>
  <si>
    <t>A támogatás forrása az Emberi Erőforrások Minisztériuma fejezet  20. cím, 2. alcím, 3. jogcímcsoport „Közoktatási célú humánszolgáltatás és kiegészítő támogatás” előirányzata</t>
  </si>
  <si>
    <t>agnes.csapo@emmi.gov.hu 7954-402</t>
  </si>
  <si>
    <t>sandor.brassoi@emmi.gov.hu</t>
  </si>
  <si>
    <t>zoltan.gloviczki@emi.gov.hu</t>
  </si>
  <si>
    <t>A kijelölt hatások nem magyar állampolgárságú tanköteles tanulók oktatásának támogatását, a gyermekgyógyüdülőkben, egészségügyi intézményekben, rehabilitációs intézményekben tartós gyógykezelés alatt álló tanulók oktatásának támogatását fejlesztését szolgálják, így a mentális egészségre nézve pozitív hatásúak.</t>
  </si>
  <si>
    <t>nem állami intézményfenntartók</t>
  </si>
  <si>
    <t>A benyújtott igénylések rögzítése, feldolgozása, hiánypótoltatásra történő felhívás megküldése, igazolási kérelmek elbírálása. A formailag megfelelő igénylések ellenőrzése az abban meghatározott létszámadatok tekintetében. Az igénylések összesítése, továbbítása az EMMI részére, az igénylést benyújtók értesítése az igénylés elutasításáról, illetve a támogatás elnyeréséről.</t>
  </si>
  <si>
    <t>2013. évi költségvetési tv. 35. § (1) a)-b) pontja</t>
  </si>
  <si>
    <t>zoltan.gloviczki@emmi.gov.hu</t>
  </si>
  <si>
    <t>10 óra</t>
  </si>
  <si>
    <t>XX. EMMI fejezet 20/2/3 Közoktatási célú humánszolgáltatás és kiegészító támogatás jogcímcsoport</t>
  </si>
  <si>
    <t>Az egyes sajátos közoktatási feladatok támogatására 2007 óta biztosít előirányzatot az éves költségvetési törvények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</si>
</sst>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Ft&quot;;[Red]\-#,##0\ &quot;Ft&quot;"/>
    <numFmt numFmtId="164" formatCode="[$-F800]dddd\,\ mmmm\ dd\,\ yyyy"/>
    <numFmt numFmtId="165" formatCode="#,##0\ &quot;Ft&quot;"/>
  </numFmts>
  <fonts count="56" x14ac:knownFonts="1">
    <font>
      <sz val="10"/>
      <name val="Arial"/>
    </font>
    <font>
      <sz val="11"/>
      <color indexed="8"/>
      <name val="Calibri"/>
      <family val="2"/>
    </font>
    <font>
      <sz val="11"/>
      <color indexed="44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44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0"/>
      <name val="Arial"/>
      <family val="2"/>
      <charset val="238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9"/>
      <name val="Arial Narrow"/>
      <family val="2"/>
    </font>
    <font>
      <i/>
      <sz val="9"/>
      <name val="Arial Narrow"/>
      <family val="2"/>
    </font>
    <font>
      <i/>
      <sz val="10"/>
      <color indexed="9"/>
      <name val="Arial Narrow"/>
      <family val="2"/>
    </font>
    <font>
      <sz val="8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"/>
      <family val="2"/>
    </font>
    <font>
      <sz val="10"/>
      <name val="Arial Narrow"/>
      <family val="2"/>
      <charset val="238"/>
    </font>
    <font>
      <b/>
      <sz val="12"/>
      <name val="Arial Narrow"/>
      <family val="2"/>
      <charset val="238"/>
    </font>
    <font>
      <sz val="12"/>
      <name val="Arial Narrow"/>
      <family val="2"/>
      <charset val="238"/>
    </font>
    <font>
      <sz val="10"/>
      <color indexed="12"/>
      <name val="Arial Narrow"/>
      <family val="2"/>
    </font>
    <font>
      <b/>
      <sz val="10"/>
      <name val="Arial Narrow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9"/>
      <name val="Arial Narrow"/>
      <family val="2"/>
      <charset val="238"/>
    </font>
    <font>
      <b/>
      <sz val="14"/>
      <name val="Arial Narrow"/>
      <family val="2"/>
      <charset val="238"/>
    </font>
    <font>
      <b/>
      <sz val="14"/>
      <color indexed="9"/>
      <name val="Arial Narrow"/>
      <family val="2"/>
      <charset val="238"/>
    </font>
    <font>
      <b/>
      <sz val="14"/>
      <color indexed="9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b/>
      <sz val="14"/>
      <color indexed="8"/>
      <name val="Arial Narrow"/>
      <family val="2"/>
      <charset val="238"/>
    </font>
    <font>
      <sz val="10"/>
      <color indexed="9"/>
      <name val="Arial Narrow"/>
      <family val="2"/>
      <charset val="238"/>
    </font>
    <font>
      <i/>
      <sz val="9"/>
      <name val="Arial Narrow"/>
      <family val="2"/>
      <charset val="238"/>
    </font>
    <font>
      <sz val="10"/>
      <color indexed="9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0"/>
      <color indexed="8"/>
      <name val="Arial Narrow"/>
      <family val="2"/>
      <charset val="238"/>
    </font>
    <font>
      <b/>
      <sz val="8"/>
      <name val="Arial Narrow"/>
      <family val="2"/>
      <charset val="238"/>
    </font>
    <font>
      <sz val="10"/>
      <color indexed="8"/>
      <name val="Arial"/>
      <family val="2"/>
      <charset val="238"/>
    </font>
    <font>
      <b/>
      <u/>
      <sz val="14"/>
      <name val="Arial Narrow"/>
      <family val="2"/>
    </font>
    <font>
      <sz val="12"/>
      <name val="Arial Narrow"/>
      <family val="2"/>
    </font>
    <font>
      <sz val="8"/>
      <name val="Arial"/>
      <family val="2"/>
      <charset val="238"/>
    </font>
    <font>
      <u/>
      <sz val="10"/>
      <color theme="10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9"/>
      </right>
      <top/>
      <bottom/>
      <diagonal/>
    </border>
    <border>
      <left style="thick">
        <color indexed="8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9"/>
      </top>
      <bottom style="medium">
        <color indexed="64"/>
      </bottom>
      <diagonal/>
    </border>
    <border>
      <left/>
      <right/>
      <top style="thin">
        <color indexed="9"/>
      </top>
      <bottom style="medium">
        <color indexed="64"/>
      </bottom>
      <diagonal/>
    </border>
    <border>
      <left/>
      <right style="thick">
        <color indexed="64"/>
      </right>
      <top style="thin">
        <color indexed="9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9"/>
      </bottom>
      <diagonal/>
    </border>
    <border>
      <left/>
      <right/>
      <top style="medium">
        <color indexed="64"/>
      </top>
      <bottom style="thin">
        <color indexed="9"/>
      </bottom>
      <diagonal/>
    </border>
    <border>
      <left/>
      <right style="thin">
        <color indexed="64"/>
      </right>
      <top style="medium">
        <color indexed="64"/>
      </top>
      <bottom style="thin">
        <color indexed="9"/>
      </bottom>
      <diagonal/>
    </border>
    <border>
      <left style="thick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3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1" borderId="5" applyNumberFormat="0" applyAlignment="0" applyProtection="0"/>
    <xf numFmtId="0" fontId="9" fillId="0" borderId="0" applyNumberForma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10" fillId="0" borderId="6" applyNumberFormat="0" applyFill="0" applyAlignment="0" applyProtection="0"/>
    <xf numFmtId="0" fontId="11" fillId="4" borderId="7" applyNumberFormat="0" applyFont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12" fillId="16" borderId="0" applyNumberFormat="0" applyBorder="0" applyAlignment="0" applyProtection="0"/>
    <xf numFmtId="0" fontId="13" fillId="2" borderId="8" applyNumberFormat="0" applyAlignment="0" applyProtection="0"/>
    <xf numFmtId="0" fontId="14" fillId="0" borderId="0" applyNumberFormat="0" applyFill="0" applyBorder="0" applyAlignment="0" applyProtection="0"/>
    <xf numFmtId="0" fontId="11" fillId="0" borderId="0"/>
    <xf numFmtId="0" fontId="15" fillId="0" borderId="9" applyNumberFormat="0" applyFill="0" applyAlignment="0" applyProtection="0"/>
    <xf numFmtId="0" fontId="16" fillId="17" borderId="0" applyNumberFormat="0" applyBorder="0" applyAlignment="0" applyProtection="0"/>
    <xf numFmtId="0" fontId="17" fillId="8" borderId="0" applyNumberFormat="0" applyBorder="0" applyAlignment="0" applyProtection="0"/>
    <xf numFmtId="0" fontId="18" fillId="2" borderId="1" applyNumberFormat="0" applyAlignment="0" applyProtection="0"/>
  </cellStyleXfs>
  <cellXfs count="547">
    <xf numFmtId="0" fontId="0" fillId="0" borderId="0" xfId="0"/>
    <xf numFmtId="0" fontId="20" fillId="0" borderId="0" xfId="0" applyFont="1" applyBorder="1" applyAlignment="1">
      <alignment horizontal="center" vertical="center" wrapText="1"/>
    </xf>
    <xf numFmtId="0" fontId="0" fillId="0" borderId="0" xfId="0" applyFill="1"/>
    <xf numFmtId="0" fontId="20" fillId="0" borderId="0" xfId="0" applyFont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vertical="center" wrapText="1"/>
    </xf>
    <xf numFmtId="0" fontId="11" fillId="0" borderId="0" xfId="0" applyFont="1"/>
    <xf numFmtId="0" fontId="20" fillId="0" borderId="0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Fill="1" applyBorder="1"/>
    <xf numFmtId="165" fontId="29" fillId="18" borderId="10" xfId="0" applyNumberFormat="1" applyFont="1" applyFill="1" applyBorder="1" applyAlignment="1" applyProtection="1">
      <alignment horizontal="center" vertical="center" wrapText="1"/>
    </xf>
    <xf numFmtId="0" fontId="29" fillId="0" borderId="0" xfId="0" applyFont="1"/>
    <xf numFmtId="0" fontId="29" fillId="0" borderId="0" xfId="0" applyFont="1" applyProtection="1">
      <protection locked="0"/>
    </xf>
    <xf numFmtId="0" fontId="29" fillId="19" borderId="0" xfId="0" applyFont="1" applyFill="1"/>
    <xf numFmtId="0" fontId="45" fillId="0" borderId="0" xfId="0" applyFont="1"/>
    <xf numFmtId="165" fontId="33" fillId="18" borderId="11" xfId="0" applyNumberFormat="1" applyFont="1" applyFill="1" applyBorder="1" applyAlignment="1" applyProtection="1">
      <alignment horizontal="center" vertical="center" wrapText="1"/>
    </xf>
    <xf numFmtId="165" fontId="29" fillId="18" borderId="11" xfId="0" applyNumberFormat="1" applyFont="1" applyFill="1" applyBorder="1" applyAlignment="1" applyProtection="1">
      <alignment horizontal="center" vertical="center" wrapText="1"/>
    </xf>
    <xf numFmtId="165" fontId="33" fillId="18" borderId="10" xfId="0" applyNumberFormat="1" applyFont="1" applyFill="1" applyBorder="1" applyAlignment="1" applyProtection="1">
      <alignment horizontal="center" vertical="center" wrapText="1"/>
    </xf>
    <xf numFmtId="165" fontId="33" fillId="18" borderId="12" xfId="0" applyNumberFormat="1" applyFont="1" applyFill="1" applyBorder="1" applyAlignment="1" applyProtection="1">
      <alignment horizontal="center" vertical="center" wrapText="1"/>
    </xf>
    <xf numFmtId="0" fontId="29" fillId="19" borderId="0" xfId="0" applyNumberFormat="1" applyFont="1" applyFill="1" applyBorder="1" applyAlignment="1">
      <alignment vertical="center" wrapText="1"/>
    </xf>
    <xf numFmtId="49" fontId="29" fillId="19" borderId="0" xfId="0" applyNumberFormat="1" applyFont="1" applyFill="1" applyBorder="1" applyAlignment="1">
      <alignment vertical="center" wrapText="1"/>
    </xf>
    <xf numFmtId="0" fontId="29" fillId="0" borderId="13" xfId="0" applyFont="1" applyBorder="1"/>
    <xf numFmtId="0" fontId="29" fillId="0" borderId="13" xfId="0" applyFont="1" applyBorder="1" applyProtection="1">
      <protection locked="0"/>
    </xf>
    <xf numFmtId="49" fontId="29" fillId="19" borderId="14" xfId="0" applyNumberFormat="1" applyFont="1" applyFill="1" applyBorder="1" applyAlignment="1">
      <alignment vertical="center" wrapText="1"/>
    </xf>
    <xf numFmtId="0" fontId="29" fillId="19" borderId="14" xfId="0" applyNumberFormat="1" applyFont="1" applyFill="1" applyBorder="1" applyAlignment="1">
      <alignment vertical="center" wrapText="1"/>
    </xf>
    <xf numFmtId="0" fontId="29" fillId="0" borderId="0" xfId="0" applyFont="1" applyBorder="1"/>
    <xf numFmtId="0" fontId="45" fillId="0" borderId="13" xfId="0" applyFont="1" applyBorder="1"/>
    <xf numFmtId="165" fontId="29" fillId="18" borderId="15" xfId="0" applyNumberFormat="1" applyFont="1" applyFill="1" applyBorder="1" applyAlignment="1" applyProtection="1">
      <alignment horizontal="center" vertical="center" wrapText="1"/>
    </xf>
    <xf numFmtId="165" fontId="33" fillId="18" borderId="16" xfId="0" applyNumberFormat="1" applyFont="1" applyFill="1" applyBorder="1" applyAlignment="1" applyProtection="1">
      <alignment horizontal="center" vertical="center" wrapText="1"/>
    </xf>
    <xf numFmtId="0" fontId="29" fillId="0" borderId="17" xfId="0" applyFont="1" applyBorder="1"/>
    <xf numFmtId="0" fontId="29" fillId="0" borderId="18" xfId="0" applyFont="1" applyBorder="1"/>
    <xf numFmtId="0" fontId="0" fillId="0" borderId="0" xfId="0" applyBorder="1"/>
    <xf numFmtId="0" fontId="45" fillId="19" borderId="19" xfId="0" applyFont="1" applyFill="1" applyBorder="1" applyAlignment="1" applyProtection="1">
      <alignment horizontal="center" vertical="center" wrapText="1"/>
      <protection locked="0"/>
    </xf>
    <xf numFmtId="0" fontId="45" fillId="19" borderId="0" xfId="0" applyFont="1" applyFill="1" applyBorder="1" applyAlignment="1" applyProtection="1">
      <alignment horizontal="center" vertical="center" wrapText="1"/>
      <protection locked="0"/>
    </xf>
    <xf numFmtId="0" fontId="51" fillId="0" borderId="0" xfId="0" applyFont="1"/>
    <xf numFmtId="0" fontId="34" fillId="0" borderId="0" xfId="0" applyFont="1"/>
    <xf numFmtId="0" fontId="43" fillId="19" borderId="19" xfId="0" applyFont="1" applyFill="1" applyBorder="1" applyAlignment="1" applyProtection="1">
      <alignment vertical="center" wrapText="1"/>
    </xf>
    <xf numFmtId="0" fontId="43" fillId="19" borderId="0" xfId="0" applyFont="1" applyFill="1" applyBorder="1" applyAlignment="1" applyProtection="1">
      <alignment vertical="center" wrapText="1"/>
    </xf>
    <xf numFmtId="165" fontId="29" fillId="18" borderId="20" xfId="0" applyNumberFormat="1" applyFont="1" applyFill="1" applyBorder="1" applyAlignment="1" applyProtection="1">
      <alignment horizontal="center" vertical="center" wrapText="1"/>
    </xf>
    <xf numFmtId="165" fontId="33" fillId="18" borderId="21" xfId="0" applyNumberFormat="1" applyFont="1" applyFill="1" applyBorder="1" applyAlignment="1" applyProtection="1">
      <alignment horizontal="center" vertical="center" wrapText="1"/>
    </xf>
    <xf numFmtId="165" fontId="33" fillId="18" borderId="22" xfId="0" applyNumberFormat="1" applyFont="1" applyFill="1" applyBorder="1" applyAlignment="1" applyProtection="1">
      <alignment horizontal="center" vertical="center" wrapText="1"/>
    </xf>
    <xf numFmtId="0" fontId="47" fillId="19" borderId="14" xfId="0" applyFont="1" applyFill="1" applyBorder="1" applyAlignment="1" applyProtection="1">
      <alignment horizontal="center" vertical="center" wrapText="1"/>
      <protection locked="0"/>
    </xf>
    <xf numFmtId="0" fontId="47" fillId="19" borderId="0" xfId="0" applyFont="1" applyFill="1" applyBorder="1" applyAlignment="1" applyProtection="1">
      <alignment horizontal="center" vertical="center" wrapText="1"/>
      <protection locked="0"/>
    </xf>
    <xf numFmtId="0" fontId="29" fillId="20" borderId="10" xfId="0" applyFont="1" applyFill="1" applyBorder="1" applyAlignment="1" applyProtection="1">
      <alignment horizontal="center" vertical="center" wrapText="1"/>
      <protection locked="0"/>
    </xf>
    <xf numFmtId="0" fontId="29" fillId="0" borderId="23" xfId="0" applyNumberFormat="1" applyFont="1" applyBorder="1" applyAlignment="1" applyProtection="1">
      <alignment horizontal="center" vertical="center" wrapText="1"/>
    </xf>
    <xf numFmtId="0" fontId="43" fillId="18" borderId="11" xfId="0" applyFont="1" applyFill="1" applyBorder="1" applyAlignment="1" applyProtection="1">
      <alignment horizontal="center" vertical="center" wrapText="1"/>
    </xf>
    <xf numFmtId="0" fontId="49" fillId="18" borderId="11" xfId="0" applyFont="1" applyFill="1" applyBorder="1" applyAlignment="1" applyProtection="1">
      <alignment horizontal="center" vertical="center"/>
    </xf>
    <xf numFmtId="0" fontId="49" fillId="18" borderId="15" xfId="0" applyFont="1" applyFill="1" applyBorder="1" applyAlignment="1" applyProtection="1">
      <alignment horizontal="center" vertical="center"/>
    </xf>
    <xf numFmtId="0" fontId="29" fillId="0" borderId="24" xfId="0" applyFont="1" applyBorder="1" applyAlignment="1" applyProtection="1">
      <alignment wrapText="1"/>
    </xf>
    <xf numFmtId="0" fontId="29" fillId="0" borderId="25" xfId="0" applyFont="1" applyBorder="1" applyAlignment="1" applyProtection="1">
      <alignment horizontal="center" vertical="center" wrapText="1"/>
    </xf>
    <xf numFmtId="0" fontId="29" fillId="0" borderId="26" xfId="0" applyFont="1" applyBorder="1" applyAlignment="1" applyProtection="1">
      <alignment horizontal="center" vertical="center" wrapText="1"/>
    </xf>
    <xf numFmtId="0" fontId="29" fillId="18" borderId="11" xfId="0" applyFont="1" applyFill="1" applyBorder="1" applyAlignment="1" applyProtection="1">
      <alignment vertical="center" wrapText="1"/>
    </xf>
    <xf numFmtId="0" fontId="29" fillId="0" borderId="27" xfId="0" applyFont="1" applyBorder="1" applyAlignment="1" applyProtection="1">
      <alignment horizontal="center" vertical="center" wrapText="1"/>
    </xf>
    <xf numFmtId="0" fontId="29" fillId="18" borderId="26" xfId="0" applyFont="1" applyFill="1" applyBorder="1" applyAlignment="1" applyProtection="1">
      <alignment wrapText="1"/>
    </xf>
    <xf numFmtId="0" fontId="29" fillId="0" borderId="15" xfId="0" applyFont="1" applyBorder="1" applyAlignment="1" applyProtection="1">
      <alignment vertical="center" wrapText="1"/>
    </xf>
    <xf numFmtId="0" fontId="29" fillId="18" borderId="28" xfId="0" applyFont="1" applyFill="1" applyBorder="1" applyAlignment="1" applyProtection="1">
      <alignment wrapText="1"/>
    </xf>
    <xf numFmtId="0" fontId="29" fillId="0" borderId="29" xfId="0" applyNumberFormat="1" applyFont="1" applyBorder="1" applyAlignment="1" applyProtection="1">
      <alignment vertical="center" wrapText="1"/>
    </xf>
    <xf numFmtId="0" fontId="33" fillId="0" borderId="23" xfId="0" applyFont="1" applyBorder="1" applyAlignment="1" applyProtection="1">
      <alignment horizontal="left" vertical="center" wrapText="1"/>
    </xf>
    <xf numFmtId="0" fontId="33" fillId="0" borderId="30" xfId="0" applyFont="1" applyBorder="1" applyAlignment="1" applyProtection="1">
      <alignment horizontal="left" vertical="center" wrapText="1"/>
    </xf>
    <xf numFmtId="0" fontId="29" fillId="0" borderId="26" xfId="0" applyFont="1" applyBorder="1" applyAlignment="1" applyProtection="1">
      <alignment horizontal="left" vertical="center" wrapText="1"/>
    </xf>
    <xf numFmtId="0" fontId="29" fillId="0" borderId="28" xfId="0" applyFont="1" applyBorder="1" applyAlignment="1" applyProtection="1">
      <alignment horizontal="left" vertical="center" wrapText="1"/>
    </xf>
    <xf numFmtId="0" fontId="29" fillId="0" borderId="11" xfId="0" applyFont="1" applyBorder="1" applyAlignment="1" applyProtection="1">
      <alignment horizontal="left" vertical="center" wrapText="1"/>
    </xf>
    <xf numFmtId="0" fontId="33" fillId="0" borderId="31" xfId="0" applyFont="1" applyBorder="1" applyAlignment="1" applyProtection="1">
      <alignment horizontal="left" vertical="center" wrapText="1"/>
    </xf>
    <xf numFmtId="0" fontId="29" fillId="0" borderId="10" xfId="0" applyFont="1" applyBorder="1" applyAlignment="1" applyProtection="1">
      <alignment horizontal="left" vertical="center" wrapText="1"/>
    </xf>
    <xf numFmtId="0" fontId="29" fillId="0" borderId="32" xfId="0" applyFont="1" applyBorder="1" applyAlignment="1" applyProtection="1">
      <alignment horizontal="left" vertical="center" wrapText="1"/>
    </xf>
    <xf numFmtId="0" fontId="29" fillId="0" borderId="33" xfId="0" applyFont="1" applyBorder="1" applyAlignment="1" applyProtection="1">
      <alignment horizontal="left" vertical="center" wrapText="1"/>
    </xf>
    <xf numFmtId="0" fontId="29" fillId="0" borderId="29" xfId="0" applyFont="1" applyBorder="1" applyAlignment="1" applyProtection="1">
      <alignment horizontal="left" vertical="center" wrapText="1"/>
    </xf>
    <xf numFmtId="0" fontId="29" fillId="20" borderId="20" xfId="0" applyFont="1" applyFill="1" applyBorder="1" applyAlignment="1" applyProtection="1">
      <alignment vertical="center" wrapText="1"/>
      <protection locked="0"/>
    </xf>
    <xf numFmtId="0" fontId="0" fillId="0" borderId="11" xfId="0" applyBorder="1" applyProtection="1">
      <protection locked="0"/>
    </xf>
    <xf numFmtId="0" fontId="0" fillId="0" borderId="34" xfId="0" applyBorder="1" applyProtection="1">
      <protection locked="0"/>
    </xf>
    <xf numFmtId="0" fontId="21" fillId="20" borderId="11" xfId="0" applyFont="1" applyFill="1" applyBorder="1" applyAlignment="1" applyProtection="1">
      <alignment horizontal="center" vertical="center" wrapText="1"/>
      <protection locked="0"/>
    </xf>
    <xf numFmtId="165" fontId="21" fillId="20" borderId="11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35" xfId="0" applyFont="1" applyBorder="1" applyProtection="1">
      <protection locked="0"/>
    </xf>
    <xf numFmtId="0" fontId="0" fillId="20" borderId="11" xfId="0" applyFill="1" applyBorder="1" applyAlignment="1" applyProtection="1">
      <alignment vertical="center" wrapText="1"/>
      <protection locked="0"/>
    </xf>
    <xf numFmtId="0" fontId="0" fillId="20" borderId="34" xfId="0" applyFill="1" applyBorder="1" applyAlignment="1" applyProtection="1">
      <alignment vertical="center" wrapText="1"/>
      <protection locked="0"/>
    </xf>
    <xf numFmtId="0" fontId="0" fillId="0" borderId="0" xfId="0" applyProtection="1"/>
    <xf numFmtId="0" fontId="0" fillId="0" borderId="35" xfId="0" applyBorder="1" applyAlignment="1" applyProtection="1">
      <alignment wrapText="1"/>
    </xf>
    <xf numFmtId="0" fontId="21" fillId="0" borderId="11" xfId="0" applyFont="1" applyBorder="1" applyAlignment="1" applyProtection="1">
      <alignment horizontal="center" vertical="center" wrapText="1"/>
    </xf>
    <xf numFmtId="0" fontId="21" fillId="0" borderId="34" xfId="0" applyFont="1" applyBorder="1" applyAlignment="1" applyProtection="1">
      <alignment horizontal="center" vertical="center" wrapText="1"/>
    </xf>
    <xf numFmtId="0" fontId="21" fillId="0" borderId="35" xfId="0" applyFont="1" applyBorder="1" applyAlignment="1" applyProtection="1">
      <alignment horizontal="center" vertical="center" wrapText="1"/>
    </xf>
    <xf numFmtId="0" fontId="29" fillId="0" borderId="11" xfId="0" applyFont="1" applyBorder="1" applyAlignment="1" applyProtection="1">
      <alignment vertical="center"/>
    </xf>
    <xf numFmtId="0" fontId="29" fillId="19" borderId="11" xfId="0" applyFont="1" applyFill="1" applyBorder="1" applyAlignment="1" applyProtection="1">
      <alignment vertical="center"/>
    </xf>
    <xf numFmtId="0" fontId="45" fillId="21" borderId="36" xfId="0" applyFont="1" applyFill="1" applyBorder="1" applyAlignment="1" applyProtection="1">
      <alignment horizontal="center" vertical="center" wrapText="1"/>
    </xf>
    <xf numFmtId="0" fontId="22" fillId="19" borderId="37" xfId="0" applyFont="1" applyFill="1" applyBorder="1" applyAlignment="1" applyProtection="1">
      <alignment horizontal="center" vertical="center" wrapText="1"/>
      <protection locked="0"/>
    </xf>
    <xf numFmtId="0" fontId="0" fillId="0" borderId="38" xfId="0" applyFill="1" applyBorder="1" applyAlignment="1" applyProtection="1">
      <protection locked="0"/>
    </xf>
    <xf numFmtId="0" fontId="0" fillId="0" borderId="38" xfId="0" applyBorder="1" applyProtection="1">
      <protection locked="0"/>
    </xf>
    <xf numFmtId="165" fontId="21" fillId="2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35" fillId="20" borderId="11" xfId="0" applyFont="1" applyFill="1" applyBorder="1" applyAlignment="1" applyProtection="1">
      <alignment vertical="center" wrapText="1"/>
      <protection locked="0"/>
    </xf>
    <xf numFmtId="0" fontId="0" fillId="20" borderId="11" xfId="0" applyFill="1" applyBorder="1" applyAlignment="1" applyProtection="1">
      <alignment horizontal="center" vertical="center"/>
      <protection locked="0"/>
    </xf>
    <xf numFmtId="0" fontId="0" fillId="20" borderId="34" xfId="0" applyFill="1" applyBorder="1" applyAlignment="1" applyProtection="1">
      <alignment horizontal="center" vertical="center"/>
      <protection locked="0"/>
    </xf>
    <xf numFmtId="0" fontId="22" fillId="19" borderId="0" xfId="0" applyFont="1" applyFill="1" applyBorder="1" applyAlignment="1" applyProtection="1">
      <alignment horizontal="center" vertical="center" wrapText="1"/>
      <protection locked="0"/>
    </xf>
    <xf numFmtId="0" fontId="0" fillId="0" borderId="38" xfId="0" applyFill="1" applyBorder="1" applyProtection="1">
      <protection locked="0"/>
    </xf>
    <xf numFmtId="165" fontId="33" fillId="19" borderId="37" xfId="0" applyNumberFormat="1" applyFont="1" applyFill="1" applyBorder="1" applyAlignment="1" applyProtection="1">
      <alignment horizontal="center" vertical="center" wrapText="1"/>
      <protection locked="0"/>
    </xf>
    <xf numFmtId="165" fontId="33" fillId="19" borderId="39" xfId="0" applyNumberFormat="1" applyFont="1" applyFill="1" applyBorder="1" applyAlignment="1" applyProtection="1">
      <alignment horizontal="center" vertical="center" wrapText="1"/>
      <protection locked="0"/>
    </xf>
    <xf numFmtId="0" fontId="21" fillId="19" borderId="38" xfId="0" applyFont="1" applyFill="1" applyBorder="1" applyAlignment="1" applyProtection="1">
      <alignment horizontal="center" vertical="center" wrapText="1"/>
      <protection locked="0"/>
    </xf>
    <xf numFmtId="0" fontId="21" fillId="0" borderId="40" xfId="0" applyFont="1" applyFill="1" applyBorder="1" applyAlignment="1" applyProtection="1">
      <alignment horizontal="left" vertical="top" wrapText="1"/>
      <protection locked="0"/>
    </xf>
    <xf numFmtId="0" fontId="21" fillId="0" borderId="0" xfId="0" applyFont="1" applyFill="1" applyBorder="1" applyAlignment="1" applyProtection="1">
      <alignment horizontal="left" vertical="top" wrapText="1"/>
      <protection locked="0"/>
    </xf>
    <xf numFmtId="0" fontId="26" fillId="0" borderId="0" xfId="0" applyFont="1" applyFill="1" applyBorder="1" applyAlignment="1" applyProtection="1">
      <alignment vertical="top"/>
      <protection locked="0"/>
    </xf>
    <xf numFmtId="0" fontId="26" fillId="0" borderId="40" xfId="0" applyFont="1" applyFill="1" applyBorder="1" applyAlignment="1" applyProtection="1">
      <alignment vertical="top"/>
      <protection locked="0"/>
    </xf>
    <xf numFmtId="0" fontId="35" fillId="20" borderId="11" xfId="0" applyFont="1" applyFill="1" applyBorder="1" applyAlignment="1" applyProtection="1">
      <alignment wrapText="1"/>
      <protection locked="0"/>
    </xf>
    <xf numFmtId="0" fontId="0" fillId="20" borderId="34" xfId="0" applyFill="1" applyBorder="1" applyAlignment="1" applyProtection="1">
      <alignment horizontal="center"/>
      <protection locked="0"/>
    </xf>
    <xf numFmtId="0" fontId="21" fillId="0" borderId="41" xfId="0" applyFont="1" applyBorder="1" applyAlignment="1" applyProtection="1">
      <alignment horizontal="center" vertical="center"/>
      <protection locked="0"/>
    </xf>
    <xf numFmtId="0" fontId="35" fillId="20" borderId="42" xfId="0" applyFont="1" applyFill="1" applyBorder="1" applyAlignment="1" applyProtection="1">
      <alignment wrapText="1"/>
      <protection locked="0"/>
    </xf>
    <xf numFmtId="0" fontId="0" fillId="20" borderId="42" xfId="0" applyFill="1" applyBorder="1" applyAlignment="1" applyProtection="1">
      <alignment horizontal="center"/>
      <protection locked="0"/>
    </xf>
    <xf numFmtId="165" fontId="21" fillId="20" borderId="42" xfId="0" applyNumberFormat="1" applyFont="1" applyFill="1" applyBorder="1" applyAlignment="1" applyProtection="1">
      <alignment horizontal="center" vertical="center" wrapText="1"/>
      <protection locked="0"/>
    </xf>
    <xf numFmtId="0" fontId="0" fillId="20" borderId="43" xfId="0" applyFill="1" applyBorder="1" applyAlignment="1" applyProtection="1">
      <alignment horizontal="center"/>
      <protection locked="0"/>
    </xf>
    <xf numFmtId="0" fontId="21" fillId="0" borderId="40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left" vertical="center" wrapText="1"/>
      <protection locked="0"/>
    </xf>
    <xf numFmtId="165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2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1" fillId="22" borderId="11" xfId="0" applyFont="1" applyFill="1" applyBorder="1" applyAlignment="1" applyProtection="1">
      <alignment horizontal="center" vertical="center" wrapText="1"/>
    </xf>
    <xf numFmtId="165" fontId="22" fillId="22" borderId="10" xfId="0" applyNumberFormat="1" applyFont="1" applyFill="1" applyBorder="1" applyAlignment="1" applyProtection="1">
      <alignment horizontal="center" vertical="center" wrapText="1"/>
    </xf>
    <xf numFmtId="165" fontId="22" fillId="22" borderId="44" xfId="0" applyNumberFormat="1" applyFont="1" applyFill="1" applyBorder="1" applyAlignment="1" applyProtection="1">
      <alignment horizontal="center" vertical="center" wrapText="1"/>
    </xf>
    <xf numFmtId="165" fontId="33" fillId="18" borderId="45" xfId="0" applyNumberFormat="1" applyFont="1" applyFill="1" applyBorder="1" applyAlignment="1" applyProtection="1">
      <alignment horizontal="center" vertical="center" wrapText="1"/>
    </xf>
    <xf numFmtId="165" fontId="33" fillId="18" borderId="32" xfId="0" applyNumberFormat="1" applyFont="1" applyFill="1" applyBorder="1" applyAlignment="1" applyProtection="1">
      <alignment horizontal="center" vertical="center" wrapText="1"/>
    </xf>
    <xf numFmtId="165" fontId="33" fillId="18" borderId="46" xfId="0" applyNumberFormat="1" applyFont="1" applyFill="1" applyBorder="1" applyAlignment="1" applyProtection="1">
      <alignment horizontal="center" vertical="center" wrapText="1"/>
    </xf>
    <xf numFmtId="165" fontId="33" fillId="18" borderId="47" xfId="0" applyNumberFormat="1" applyFont="1" applyFill="1" applyBorder="1" applyAlignment="1" applyProtection="1">
      <alignment horizontal="center" vertical="center" wrapText="1"/>
    </xf>
    <xf numFmtId="165" fontId="29" fillId="18" borderId="34" xfId="0" applyNumberFormat="1" applyFont="1" applyFill="1" applyBorder="1" applyAlignment="1" applyProtection="1">
      <alignment horizontal="center" vertical="center" wrapText="1"/>
    </xf>
    <xf numFmtId="165" fontId="33" fillId="18" borderId="34" xfId="0" applyNumberFormat="1" applyFont="1" applyFill="1" applyBorder="1" applyAlignment="1" applyProtection="1">
      <alignment horizontal="center" vertical="center" wrapText="1"/>
    </xf>
    <xf numFmtId="165" fontId="21" fillId="18" borderId="34" xfId="0" applyNumberFormat="1" applyFont="1" applyFill="1" applyBorder="1" applyAlignment="1" applyProtection="1">
      <alignment horizontal="center" vertical="center" wrapText="1"/>
    </xf>
    <xf numFmtId="165" fontId="21" fillId="18" borderId="44" xfId="0" applyNumberFormat="1" applyFont="1" applyFill="1" applyBorder="1" applyAlignment="1" applyProtection="1">
      <alignment horizontal="center" vertical="center" wrapText="1"/>
    </xf>
    <xf numFmtId="0" fontId="33" fillId="19" borderId="11" xfId="0" applyFont="1" applyFill="1" applyBorder="1" applyAlignment="1" applyProtection="1">
      <alignment horizontal="center" vertical="center" wrapText="1"/>
    </xf>
    <xf numFmtId="0" fontId="21" fillId="19" borderId="11" xfId="0" applyFont="1" applyFill="1" applyBorder="1" applyAlignment="1" applyProtection="1">
      <alignment horizontal="center" vertical="center" wrapText="1"/>
    </xf>
    <xf numFmtId="0" fontId="21" fillId="0" borderId="10" xfId="0" applyFont="1" applyFill="1" applyBorder="1" applyAlignment="1" applyProtection="1">
      <alignment horizontal="center" vertical="center" wrapText="1"/>
    </xf>
    <xf numFmtId="0" fontId="34" fillId="22" borderId="48" xfId="0" applyFont="1" applyFill="1" applyBorder="1" applyProtection="1"/>
    <xf numFmtId="0" fontId="22" fillId="22" borderId="32" xfId="0" applyFont="1" applyFill="1" applyBorder="1" applyAlignment="1" applyProtection="1">
      <alignment horizontal="center" vertical="center"/>
    </xf>
    <xf numFmtId="165" fontId="22" fillId="22" borderId="32" xfId="0" applyNumberFormat="1" applyFont="1" applyFill="1" applyBorder="1" applyAlignment="1" applyProtection="1">
      <alignment horizontal="center" vertical="center" wrapText="1"/>
    </xf>
    <xf numFmtId="0" fontId="22" fillId="22" borderId="47" xfId="0" applyFont="1" applyFill="1" applyBorder="1" applyAlignment="1" applyProtection="1">
      <alignment horizontal="center" vertical="center"/>
    </xf>
    <xf numFmtId="0" fontId="0" fillId="0" borderId="35" xfId="0" applyBorder="1" applyAlignment="1" applyProtection="1">
      <alignment horizontal="center" vertical="center"/>
    </xf>
    <xf numFmtId="165" fontId="29" fillId="18" borderId="49" xfId="0" applyNumberFormat="1" applyFont="1" applyFill="1" applyBorder="1" applyAlignment="1" applyProtection="1">
      <alignment horizontal="center" vertical="center" wrapText="1"/>
    </xf>
    <xf numFmtId="165" fontId="33" fillId="18" borderId="49" xfId="0" applyNumberFormat="1" applyFont="1" applyFill="1" applyBorder="1" applyAlignment="1" applyProtection="1">
      <alignment horizontal="center" vertical="center" wrapText="1"/>
    </xf>
    <xf numFmtId="165" fontId="21" fillId="18" borderId="50" xfId="0" applyNumberFormat="1" applyFont="1" applyFill="1" applyBorder="1" applyAlignment="1" applyProtection="1">
      <alignment horizontal="center" vertical="center" wrapText="1"/>
    </xf>
    <xf numFmtId="165" fontId="21" fillId="18" borderId="49" xfId="0" applyNumberFormat="1" applyFont="1" applyFill="1" applyBorder="1" applyAlignment="1" applyProtection="1">
      <alignment horizontal="center" vertical="center" wrapText="1"/>
    </xf>
    <xf numFmtId="165" fontId="33" fillId="18" borderId="51" xfId="0" applyNumberFormat="1" applyFont="1" applyFill="1" applyBorder="1" applyAlignment="1" applyProtection="1">
      <alignment horizontal="center" vertical="center" wrapText="1"/>
    </xf>
    <xf numFmtId="0" fontId="33" fillId="19" borderId="52" xfId="0" applyFont="1" applyFill="1" applyBorder="1" applyAlignment="1" applyProtection="1">
      <alignment vertical="center" wrapText="1"/>
    </xf>
    <xf numFmtId="0" fontId="21" fillId="19" borderId="39" xfId="0" applyFont="1" applyFill="1" applyBorder="1" applyAlignment="1" applyProtection="1">
      <alignment horizontal="left" vertical="center" wrapText="1"/>
    </xf>
    <xf numFmtId="0" fontId="33" fillId="19" borderId="37" xfId="0" applyFont="1" applyFill="1" applyBorder="1" applyAlignment="1" applyProtection="1">
      <alignment vertical="center" wrapText="1"/>
    </xf>
    <xf numFmtId="0" fontId="21" fillId="22" borderId="25" xfId="0" applyFont="1" applyFill="1" applyBorder="1" applyAlignment="1" applyProtection="1">
      <alignment horizontal="center" vertical="center" wrapText="1"/>
    </xf>
    <xf numFmtId="165" fontId="22" fillId="22" borderId="53" xfId="0" applyNumberFormat="1" applyFont="1" applyFill="1" applyBorder="1" applyAlignment="1" applyProtection="1">
      <alignment horizontal="center" vertical="center" wrapText="1"/>
    </xf>
    <xf numFmtId="165" fontId="22" fillId="22" borderId="54" xfId="0" applyNumberFormat="1" applyFont="1" applyFill="1" applyBorder="1" applyAlignment="1" applyProtection="1">
      <alignment horizontal="center" vertical="center" wrapText="1"/>
    </xf>
    <xf numFmtId="0" fontId="34" fillId="22" borderId="55" xfId="0" applyFont="1" applyFill="1" applyBorder="1" applyProtection="1"/>
    <xf numFmtId="0" fontId="22" fillId="22" borderId="25" xfId="0" applyFont="1" applyFill="1" applyBorder="1" applyAlignment="1" applyProtection="1">
      <alignment horizontal="center" vertical="center"/>
    </xf>
    <xf numFmtId="165" fontId="22" fillId="22" borderId="25" xfId="0" applyNumberFormat="1" applyFont="1" applyFill="1" applyBorder="1" applyAlignment="1" applyProtection="1">
      <alignment horizontal="center" vertical="center" wrapText="1"/>
    </xf>
    <xf numFmtId="0" fontId="22" fillId="22" borderId="56" xfId="0" applyFont="1" applyFill="1" applyBorder="1" applyAlignment="1" applyProtection="1">
      <alignment horizontal="center" vertical="center"/>
    </xf>
    <xf numFmtId="165" fontId="29" fillId="18" borderId="42" xfId="0" applyNumberFormat="1" applyFont="1" applyFill="1" applyBorder="1" applyAlignment="1" applyProtection="1">
      <alignment horizontal="center" vertical="center" wrapText="1"/>
    </xf>
    <xf numFmtId="0" fontId="21" fillId="0" borderId="35" xfId="0" applyFont="1" applyBorder="1" applyAlignment="1" applyProtection="1">
      <alignment horizontal="center" vertical="center"/>
    </xf>
    <xf numFmtId="0" fontId="21" fillId="19" borderId="57" xfId="0" applyFont="1" applyFill="1" applyBorder="1" applyAlignment="1" applyProtection="1">
      <alignment horizontal="center" vertical="center" wrapText="1"/>
    </xf>
    <xf numFmtId="165" fontId="29" fillId="18" borderId="43" xfId="0" applyNumberFormat="1" applyFont="1" applyFill="1" applyBorder="1" applyAlignment="1" applyProtection="1">
      <alignment horizontal="center" vertical="center" wrapText="1"/>
    </xf>
    <xf numFmtId="0" fontId="21" fillId="19" borderId="42" xfId="0" applyFont="1" applyFill="1" applyBorder="1" applyAlignment="1" applyProtection="1">
      <alignment horizontal="center" vertical="center" wrapText="1"/>
    </xf>
    <xf numFmtId="0" fontId="21" fillId="0" borderId="58" xfId="0" applyFont="1" applyBorder="1" applyAlignment="1" applyProtection="1">
      <alignment wrapText="1"/>
      <protection locked="0"/>
    </xf>
    <xf numFmtId="6" fontId="21" fillId="20" borderId="25" xfId="0" applyNumberFormat="1" applyFont="1" applyFill="1" applyBorder="1" applyAlignment="1" applyProtection="1">
      <alignment vertical="center" wrapText="1"/>
      <protection locked="0"/>
    </xf>
    <xf numFmtId="0" fontId="21" fillId="0" borderId="38" xfId="0" applyFont="1" applyBorder="1" applyAlignment="1" applyProtection="1">
      <alignment wrapText="1"/>
      <protection locked="0"/>
    </xf>
    <xf numFmtId="6" fontId="21" fillId="20" borderId="0" xfId="0" applyNumberFormat="1" applyFont="1" applyFill="1" applyBorder="1" applyAlignment="1" applyProtection="1">
      <alignment vertical="center" wrapText="1"/>
      <protection locked="0"/>
    </xf>
    <xf numFmtId="0" fontId="21" fillId="0" borderId="59" xfId="0" applyFont="1" applyBorder="1" applyAlignment="1" applyProtection="1">
      <alignment wrapText="1"/>
      <protection locked="0"/>
    </xf>
    <xf numFmtId="0" fontId="21" fillId="20" borderId="34" xfId="0" applyFont="1" applyFill="1" applyBorder="1" applyAlignment="1" applyProtection="1">
      <alignment vertical="center" wrapText="1"/>
      <protection locked="0"/>
    </xf>
    <xf numFmtId="0" fontId="21" fillId="0" borderId="25" xfId="0" applyFont="1" applyBorder="1" applyAlignment="1" applyProtection="1">
      <alignment horizontal="left" vertical="center" wrapText="1"/>
    </xf>
    <xf numFmtId="0" fontId="21" fillId="0" borderId="11" xfId="0" applyFont="1" applyBorder="1" applyAlignment="1" applyProtection="1">
      <alignment horizontal="left" vertical="center" wrapText="1"/>
    </xf>
    <xf numFmtId="0" fontId="21" fillId="0" borderId="56" xfId="0" applyFont="1" applyBorder="1" applyAlignment="1" applyProtection="1">
      <alignment vertical="center" wrapText="1"/>
    </xf>
    <xf numFmtId="0" fontId="21" fillId="0" borderId="60" xfId="0" applyFont="1" applyBorder="1" applyAlignment="1" applyProtection="1">
      <alignment vertical="center" wrapText="1"/>
    </xf>
    <xf numFmtId="0" fontId="21" fillId="0" borderId="0" xfId="0" applyFont="1" applyBorder="1" applyAlignment="1" applyProtection="1">
      <alignment horizontal="left" vertical="center" wrapText="1"/>
    </xf>
    <xf numFmtId="0" fontId="21" fillId="0" borderId="39" xfId="0" applyFont="1" applyBorder="1" applyAlignment="1" applyProtection="1">
      <alignment horizontal="left" vertical="center" wrapText="1"/>
    </xf>
    <xf numFmtId="0" fontId="21" fillId="0" borderId="61" xfId="0" applyFont="1" applyBorder="1" applyAlignment="1" applyProtection="1">
      <alignment horizontal="left" vertical="center" wrapText="1"/>
    </xf>
    <xf numFmtId="0" fontId="21" fillId="20" borderId="25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center" vertical="center" wrapText="1"/>
    </xf>
    <xf numFmtId="0" fontId="21" fillId="0" borderId="35" xfId="0" applyNumberFormat="1" applyFont="1" applyBorder="1" applyAlignment="1" applyProtection="1">
      <alignment horizontal="center" vertical="center" wrapText="1"/>
    </xf>
    <xf numFmtId="0" fontId="21" fillId="0" borderId="41" xfId="0" applyNumberFormat="1" applyFont="1" applyBorder="1" applyAlignment="1" applyProtection="1">
      <alignment horizontal="center" vertical="center" wrapText="1"/>
    </xf>
    <xf numFmtId="0" fontId="30" fillId="22" borderId="62" xfId="0" applyFont="1" applyFill="1" applyBorder="1" applyAlignment="1" applyProtection="1">
      <alignment horizontal="center" vertical="center" wrapText="1"/>
    </xf>
    <xf numFmtId="0" fontId="31" fillId="22" borderId="60" xfId="0" applyFont="1" applyFill="1" applyBorder="1" applyAlignment="1" applyProtection="1">
      <alignment horizontal="center" vertical="center" wrapText="1"/>
    </xf>
    <xf numFmtId="0" fontId="31" fillId="22" borderId="35" xfId="0" applyFont="1" applyFill="1" applyBorder="1" applyAlignment="1" applyProtection="1">
      <alignment horizontal="center" vertical="center" wrapText="1"/>
    </xf>
    <xf numFmtId="0" fontId="29" fillId="18" borderId="29" xfId="0" applyFont="1" applyFill="1" applyBorder="1" applyAlignment="1" applyProtection="1">
      <alignment wrapText="1"/>
    </xf>
    <xf numFmtId="0" fontId="29" fillId="0" borderId="20" xfId="0" applyFont="1" applyBorder="1" applyAlignment="1" applyProtection="1">
      <alignment vertical="center" wrapText="1"/>
    </xf>
    <xf numFmtId="6" fontId="29" fillId="18" borderId="63" xfId="0" applyNumberFormat="1" applyFont="1" applyFill="1" applyBorder="1" applyAlignment="1" applyProtection="1">
      <alignment vertical="center" wrapText="1"/>
    </xf>
    <xf numFmtId="6" fontId="29" fillId="18" borderId="64" xfId="0" applyNumberFormat="1" applyFont="1" applyFill="1" applyBorder="1" applyAlignment="1" applyProtection="1">
      <alignment vertical="center" wrapText="1"/>
    </xf>
    <xf numFmtId="0" fontId="21" fillId="0" borderId="65" xfId="0" applyFont="1" applyFill="1" applyBorder="1" applyAlignment="1" applyProtection="1">
      <alignment horizontal="center" vertical="center" wrapText="1"/>
    </xf>
    <xf numFmtId="0" fontId="21" fillId="0" borderId="60" xfId="0" applyFont="1" applyFill="1" applyBorder="1" applyAlignment="1" applyProtection="1">
      <alignment horizontal="center" vertical="center" wrapText="1"/>
    </xf>
    <xf numFmtId="0" fontId="26" fillId="20" borderId="44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wrapText="1"/>
      <protection locked="0"/>
    </xf>
    <xf numFmtId="0" fontId="0" fillId="0" borderId="0" xfId="0" applyAlignment="1">
      <alignment vertical="top"/>
    </xf>
    <xf numFmtId="0" fontId="29" fillId="20" borderId="11" xfId="0" applyFont="1" applyFill="1" applyBorder="1" applyAlignment="1" applyProtection="1">
      <alignment horizontal="center" vertical="center" wrapText="1"/>
      <protection locked="0"/>
    </xf>
    <xf numFmtId="0" fontId="11" fillId="20" borderId="34" xfId="0" applyFont="1" applyFill="1" applyBorder="1" applyAlignment="1" applyProtection="1">
      <alignment horizontal="center" vertical="center" wrapText="1"/>
      <protection locked="0"/>
    </xf>
    <xf numFmtId="0" fontId="29" fillId="20" borderId="11" xfId="39" applyFont="1" applyFill="1" applyBorder="1" applyAlignment="1" applyProtection="1">
      <alignment horizontal="center" vertical="center" wrapText="1"/>
      <protection locked="0"/>
    </xf>
    <xf numFmtId="165" fontId="21" fillId="20" borderId="11" xfId="39" applyNumberFormat="1" applyFont="1" applyFill="1" applyBorder="1" applyAlignment="1" applyProtection="1">
      <alignment horizontal="center" vertical="center" wrapText="1"/>
      <protection locked="0"/>
    </xf>
    <xf numFmtId="0" fontId="31" fillId="20" borderId="66" xfId="0" applyFont="1" applyFill="1" applyBorder="1" applyAlignment="1" applyProtection="1">
      <alignment horizontal="left" vertical="top" wrapText="1" indent="2"/>
      <protection locked="0"/>
    </xf>
    <xf numFmtId="0" fontId="31" fillId="20" borderId="67" xfId="0" applyFont="1" applyFill="1" applyBorder="1" applyAlignment="1" applyProtection="1">
      <alignment vertical="top" wrapText="1"/>
      <protection locked="0"/>
    </xf>
    <xf numFmtId="0" fontId="31" fillId="20" borderId="43" xfId="0" applyFont="1" applyFill="1" applyBorder="1" applyAlignment="1" applyProtection="1">
      <alignment vertical="top" wrapText="1"/>
      <protection locked="0"/>
    </xf>
    <xf numFmtId="0" fontId="29" fillId="18" borderId="86" xfId="0" applyFont="1" applyFill="1" applyBorder="1" applyAlignment="1" applyProtection="1">
      <alignment horizontal="center" vertical="center" wrapText="1"/>
    </xf>
    <xf numFmtId="0" fontId="29" fillId="18" borderId="88" xfId="0" applyFont="1" applyFill="1" applyBorder="1" applyAlignment="1" applyProtection="1">
      <alignment horizontal="center" vertical="center" wrapText="1"/>
    </xf>
    <xf numFmtId="0" fontId="49" fillId="0" borderId="26" xfId="0" applyFont="1" applyFill="1" applyBorder="1" applyAlignment="1" applyProtection="1">
      <alignment horizontal="left" vertical="center" wrapText="1"/>
    </xf>
    <xf numFmtId="0" fontId="49" fillId="0" borderId="11" xfId="0" applyFont="1" applyFill="1" applyBorder="1" applyAlignment="1" applyProtection="1">
      <alignment horizontal="left" vertical="center" wrapText="1"/>
    </xf>
    <xf numFmtId="0" fontId="43" fillId="0" borderId="77" xfId="0" applyFont="1" applyFill="1" applyBorder="1" applyAlignment="1" applyProtection="1">
      <alignment horizontal="left" vertical="center" wrapText="1"/>
    </xf>
    <xf numFmtId="0" fontId="43" fillId="0" borderId="21" xfId="0" applyFont="1" applyFill="1" applyBorder="1" applyAlignment="1" applyProtection="1">
      <alignment horizontal="left" vertical="center" wrapText="1"/>
    </xf>
    <xf numFmtId="0" fontId="29" fillId="18" borderId="31" xfId="0" applyNumberFormat="1" applyFont="1" applyFill="1" applyBorder="1" applyAlignment="1" applyProtection="1">
      <alignment horizontal="center" vertical="center" wrapText="1"/>
    </xf>
    <xf numFmtId="0" fontId="49" fillId="18" borderId="80" xfId="0" applyFont="1" applyFill="1" applyBorder="1" applyAlignment="1" applyProtection="1">
      <alignment horizontal="center" vertical="top" wrapText="1"/>
    </xf>
    <xf numFmtId="0" fontId="49" fillId="18" borderId="81" xfId="0" applyFont="1" applyFill="1" applyBorder="1" applyAlignment="1" applyProtection="1">
      <alignment horizontal="center" vertical="top" wrapText="1"/>
    </xf>
    <xf numFmtId="0" fontId="49" fillId="18" borderId="82" xfId="0" applyFont="1" applyFill="1" applyBorder="1" applyAlignment="1" applyProtection="1">
      <alignment horizontal="center" vertical="top" wrapText="1"/>
    </xf>
    <xf numFmtId="0" fontId="29" fillId="18" borderId="93" xfId="0" applyFont="1" applyFill="1" applyBorder="1" applyAlignment="1" applyProtection="1">
      <alignment horizontal="center" vertical="center" wrapText="1"/>
    </xf>
    <xf numFmtId="0" fontId="29" fillId="18" borderId="94" xfId="0" applyFont="1" applyFill="1" applyBorder="1" applyAlignment="1" applyProtection="1">
      <alignment horizontal="center" vertical="center" wrapText="1"/>
    </xf>
    <xf numFmtId="0" fontId="47" fillId="21" borderId="93" xfId="0" applyFont="1" applyFill="1" applyBorder="1" applyAlignment="1" applyProtection="1">
      <alignment horizontal="center" vertical="center" wrapText="1"/>
    </xf>
    <xf numFmtId="0" fontId="47" fillId="21" borderId="40" xfId="0" applyFont="1" applyFill="1" applyBorder="1" applyAlignment="1" applyProtection="1">
      <alignment horizontal="center" vertical="center" wrapText="1"/>
    </xf>
    <xf numFmtId="0" fontId="47" fillId="21" borderId="94" xfId="0" applyFont="1" applyFill="1" applyBorder="1" applyAlignment="1" applyProtection="1">
      <alignment horizontal="center" vertical="center" wrapText="1"/>
    </xf>
    <xf numFmtId="0" fontId="44" fillId="22" borderId="78" xfId="0" applyFont="1" applyFill="1" applyBorder="1" applyAlignment="1" applyProtection="1">
      <alignment horizontal="center" vertical="center" wrapText="1"/>
    </xf>
    <xf numFmtId="0" fontId="44" fillId="22" borderId="14" xfId="0" applyFont="1" applyFill="1" applyBorder="1" applyAlignment="1" applyProtection="1">
      <alignment horizontal="center" vertical="center" wrapText="1"/>
    </xf>
    <xf numFmtId="0" fontId="55" fillId="23" borderId="31" xfId="27" applyFill="1" applyBorder="1" applyAlignment="1" applyProtection="1">
      <alignment horizontal="center" wrapText="1"/>
    </xf>
    <xf numFmtId="0" fontId="29" fillId="23" borderId="89" xfId="0" applyFont="1" applyFill="1" applyBorder="1" applyAlignment="1">
      <alignment horizontal="center" wrapText="1"/>
    </xf>
    <xf numFmtId="0" fontId="47" fillId="19" borderId="90" xfId="0" applyFont="1" applyFill="1" applyBorder="1" applyAlignment="1">
      <alignment horizontal="center" vertical="center" wrapText="1"/>
    </xf>
    <xf numFmtId="0" fontId="47" fillId="21" borderId="91" xfId="0" applyFont="1" applyFill="1" applyBorder="1" applyAlignment="1" applyProtection="1">
      <alignment horizontal="left" vertical="center" wrapText="1"/>
    </xf>
    <xf numFmtId="0" fontId="29" fillId="18" borderId="52" xfId="0" applyFont="1" applyFill="1" applyBorder="1" applyAlignment="1" applyProtection="1">
      <alignment horizontal="center" vertical="center" wrapText="1"/>
    </xf>
    <xf numFmtId="0" fontId="29" fillId="18" borderId="92" xfId="0" applyFont="1" applyFill="1" applyBorder="1" applyAlignment="1" applyProtection="1">
      <alignment horizontal="center" vertical="center" wrapText="1"/>
    </xf>
    <xf numFmtId="0" fontId="40" fillId="22" borderId="78" xfId="0" applyFont="1" applyFill="1" applyBorder="1" applyAlignment="1" applyProtection="1">
      <alignment horizontal="center" vertical="center" wrapText="1"/>
    </xf>
    <xf numFmtId="0" fontId="42" fillId="22" borderId="14" xfId="0" applyFont="1" applyFill="1" applyBorder="1" applyAlignment="1" applyProtection="1">
      <alignment horizontal="center" vertical="center" wrapText="1"/>
    </xf>
    <xf numFmtId="0" fontId="42" fillId="22" borderId="79" xfId="0" applyFont="1" applyFill="1" applyBorder="1" applyAlignment="1" applyProtection="1">
      <alignment horizontal="center" vertical="center" wrapText="1"/>
    </xf>
    <xf numFmtId="0" fontId="47" fillId="21" borderId="83" xfId="0" applyFont="1" applyFill="1" applyBorder="1" applyAlignment="1" applyProtection="1">
      <alignment horizontal="center" vertical="center" wrapText="1"/>
    </xf>
    <xf numFmtId="0" fontId="47" fillId="21" borderId="84" xfId="0" applyFont="1" applyFill="1" applyBorder="1" applyAlignment="1" applyProtection="1">
      <alignment horizontal="center" vertical="center" wrapText="1"/>
    </xf>
    <xf numFmtId="0" fontId="47" fillId="21" borderId="85" xfId="0" applyFont="1" applyFill="1" applyBorder="1" applyAlignment="1" applyProtection="1">
      <alignment horizontal="center" vertical="center" wrapText="1"/>
    </xf>
    <xf numFmtId="0" fontId="47" fillId="21" borderId="71" xfId="0" applyFont="1" applyFill="1" applyBorder="1" applyAlignment="1" applyProtection="1">
      <alignment horizontal="center" vertical="center" wrapText="1"/>
    </xf>
    <xf numFmtId="0" fontId="47" fillId="21" borderId="69" xfId="0" applyFont="1" applyFill="1" applyBorder="1" applyAlignment="1" applyProtection="1">
      <alignment horizontal="center" vertical="center" wrapText="1"/>
    </xf>
    <xf numFmtId="0" fontId="47" fillId="21" borderId="70" xfId="0" applyFont="1" applyFill="1" applyBorder="1" applyAlignment="1" applyProtection="1">
      <alignment horizontal="center" vertical="center" wrapText="1"/>
    </xf>
    <xf numFmtId="0" fontId="45" fillId="19" borderId="0" xfId="0" applyFont="1" applyFill="1" applyBorder="1" applyAlignment="1" applyProtection="1">
      <alignment horizontal="center" vertical="center" wrapText="1"/>
      <protection locked="0"/>
    </xf>
    <xf numFmtId="0" fontId="40" fillId="22" borderId="76" xfId="0" applyFont="1" applyFill="1" applyBorder="1" applyAlignment="1" applyProtection="1">
      <alignment horizontal="center" vertical="center" wrapText="1"/>
      <protection locked="0"/>
    </xf>
    <xf numFmtId="0" fontId="40" fillId="22" borderId="74" xfId="0" applyFont="1" applyFill="1" applyBorder="1" applyAlignment="1" applyProtection="1">
      <alignment horizontal="center" vertical="center" wrapText="1"/>
      <protection locked="0"/>
    </xf>
    <xf numFmtId="0" fontId="40" fillId="22" borderId="75" xfId="0" applyFont="1" applyFill="1" applyBorder="1" applyAlignment="1" applyProtection="1">
      <alignment horizontal="center" vertical="center" wrapText="1"/>
      <protection locked="0"/>
    </xf>
    <xf numFmtId="0" fontId="43" fillId="0" borderId="72" xfId="0" applyFont="1" applyFill="1" applyBorder="1" applyAlignment="1" applyProtection="1">
      <alignment horizontal="left" vertical="center" wrapText="1"/>
    </xf>
    <xf numFmtId="0" fontId="43" fillId="0" borderId="12" xfId="0" applyFont="1" applyFill="1" applyBorder="1" applyAlignment="1" applyProtection="1">
      <alignment horizontal="left" vertical="center" wrapText="1"/>
    </xf>
    <xf numFmtId="0" fontId="49" fillId="0" borderId="73" xfId="0" applyFont="1" applyFill="1" applyBorder="1" applyAlignment="1" applyProtection="1">
      <alignment horizontal="center" vertical="center" wrapText="1"/>
    </xf>
    <xf numFmtId="0" fontId="49" fillId="0" borderId="37" xfId="0" applyFont="1" applyFill="1" applyBorder="1" applyAlignment="1" applyProtection="1">
      <alignment horizontal="center" vertical="center" wrapText="1"/>
    </xf>
    <xf numFmtId="0" fontId="49" fillId="0" borderId="39" xfId="0" applyFont="1" applyFill="1" applyBorder="1" applyAlignment="1" applyProtection="1">
      <alignment horizontal="center" vertical="center" wrapText="1"/>
    </xf>
    <xf numFmtId="0" fontId="49" fillId="0" borderId="27" xfId="0" applyFont="1" applyFill="1" applyBorder="1" applyAlignment="1" applyProtection="1">
      <alignment horizontal="left" vertical="center" wrapText="1"/>
    </xf>
    <xf numFmtId="0" fontId="49" fillId="0" borderId="42" xfId="0" applyFont="1" applyFill="1" applyBorder="1" applyAlignment="1" applyProtection="1">
      <alignment horizontal="left" vertical="center" wrapText="1"/>
    </xf>
    <xf numFmtId="0" fontId="47" fillId="21" borderId="86" xfId="0" applyFont="1" applyFill="1" applyBorder="1" applyAlignment="1" applyProtection="1">
      <alignment horizontal="center" vertical="center" wrapText="1"/>
    </xf>
    <xf numFmtId="0" fontId="47" fillId="21" borderId="87" xfId="0" applyFont="1" applyFill="1" applyBorder="1" applyAlignment="1" applyProtection="1">
      <alignment horizontal="center" vertical="center" wrapText="1"/>
    </xf>
    <xf numFmtId="0" fontId="47" fillId="21" borderId="88" xfId="0" applyFont="1" applyFill="1" applyBorder="1" applyAlignment="1" applyProtection="1">
      <alignment horizontal="center" vertical="center" wrapText="1"/>
    </xf>
    <xf numFmtId="0" fontId="48" fillId="22" borderId="113" xfId="0" applyFont="1" applyFill="1" applyBorder="1" applyAlignment="1" applyProtection="1">
      <alignment horizontal="center" vertical="center" wrapText="1"/>
    </xf>
    <xf numFmtId="0" fontId="48" fillId="22" borderId="69" xfId="0" applyFont="1" applyFill="1" applyBorder="1" applyAlignment="1" applyProtection="1">
      <alignment horizontal="center" vertical="center" wrapText="1"/>
    </xf>
    <xf numFmtId="0" fontId="48" fillId="22" borderId="70" xfId="0" applyFont="1" applyFill="1" applyBorder="1" applyAlignment="1" applyProtection="1">
      <alignment horizontal="center" vertical="center" wrapText="1"/>
    </xf>
    <xf numFmtId="6" fontId="29" fillId="18" borderId="52" xfId="0" applyNumberFormat="1" applyFont="1" applyFill="1" applyBorder="1" applyAlignment="1" applyProtection="1">
      <alignment horizontal="center" vertical="center" wrapText="1"/>
    </xf>
    <xf numFmtId="6" fontId="29" fillId="18" borderId="39" xfId="0" applyNumberFormat="1" applyFont="1" applyFill="1" applyBorder="1" applyAlignment="1" applyProtection="1">
      <alignment horizontal="center" vertical="center" wrapText="1"/>
    </xf>
    <xf numFmtId="0" fontId="48" fillId="22" borderId="71" xfId="0" applyFont="1" applyFill="1" applyBorder="1" applyAlignment="1" applyProtection="1">
      <alignment horizontal="center" vertical="center" wrapText="1"/>
    </xf>
    <xf numFmtId="0" fontId="47" fillId="21" borderId="68" xfId="0" applyFont="1" applyFill="1" applyBorder="1" applyAlignment="1" applyProtection="1">
      <alignment horizontal="center" vertical="center" wrapText="1"/>
    </xf>
    <xf numFmtId="0" fontId="47" fillId="21" borderId="95" xfId="0" applyFont="1" applyFill="1" applyBorder="1" applyAlignment="1" applyProtection="1">
      <alignment horizontal="center" vertical="center" wrapText="1"/>
    </xf>
    <xf numFmtId="0" fontId="47" fillId="21" borderId="96" xfId="0" applyFont="1" applyFill="1" applyBorder="1" applyAlignment="1" applyProtection="1">
      <alignment horizontal="center" vertical="center" wrapText="1"/>
    </xf>
    <xf numFmtId="0" fontId="29" fillId="0" borderId="25" xfId="0" applyFont="1" applyBorder="1" applyAlignment="1" applyProtection="1">
      <alignment horizontal="center" vertical="center" wrapText="1"/>
    </xf>
    <xf numFmtId="0" fontId="29" fillId="18" borderId="11" xfId="0" applyFont="1" applyFill="1" applyBorder="1" applyAlignment="1" applyProtection="1">
      <alignment horizontal="center" vertical="center" wrapText="1"/>
    </xf>
    <xf numFmtId="0" fontId="29" fillId="0" borderId="11" xfId="0" applyFont="1" applyBorder="1" applyAlignment="1" applyProtection="1">
      <alignment horizontal="center" wrapText="1"/>
    </xf>
    <xf numFmtId="0" fontId="29" fillId="0" borderId="52" xfId="0" applyFont="1" applyBorder="1" applyAlignment="1" applyProtection="1">
      <alignment horizontal="center" wrapText="1"/>
    </xf>
    <xf numFmtId="0" fontId="29" fillId="0" borderId="15" xfId="0" applyFont="1" applyBorder="1" applyAlignment="1" applyProtection="1">
      <alignment horizontal="center" wrapText="1"/>
    </xf>
    <xf numFmtId="0" fontId="29" fillId="0" borderId="11" xfId="0" applyFont="1" applyBorder="1" applyAlignment="1" applyProtection="1">
      <alignment horizontal="center" vertical="center" wrapText="1"/>
    </xf>
    <xf numFmtId="0" fontId="29" fillId="0" borderId="15" xfId="0" applyFont="1" applyBorder="1" applyAlignment="1" applyProtection="1">
      <alignment horizontal="center" vertical="center" wrapText="1"/>
    </xf>
    <xf numFmtId="0" fontId="40" fillId="22" borderId="76" xfId="0" applyFont="1" applyFill="1" applyBorder="1" applyAlignment="1" applyProtection="1">
      <alignment horizontal="center" vertical="center" wrapText="1"/>
    </xf>
    <xf numFmtId="0" fontId="41" fillId="22" borderId="74" xfId="0" applyFont="1" applyFill="1" applyBorder="1" applyAlignment="1" applyProtection="1">
      <alignment horizontal="center" vertical="center" wrapText="1"/>
    </xf>
    <xf numFmtId="0" fontId="41" fillId="22" borderId="75" xfId="0" applyFont="1" applyFill="1" applyBorder="1" applyAlignment="1" applyProtection="1">
      <alignment horizontal="center" vertical="center" wrapText="1"/>
    </xf>
    <xf numFmtId="0" fontId="29" fillId="0" borderId="97" xfId="0" applyFont="1" applyBorder="1" applyAlignment="1" applyProtection="1">
      <alignment horizontal="center" vertical="center" wrapText="1"/>
    </xf>
    <xf numFmtId="0" fontId="29" fillId="0" borderId="98" xfId="0" applyFont="1" applyBorder="1" applyAlignment="1">
      <alignment horizontal="center" wrapText="1"/>
    </xf>
    <xf numFmtId="0" fontId="29" fillId="0" borderId="19" xfId="0" applyFont="1" applyBorder="1" applyAlignment="1">
      <alignment horizontal="center" wrapText="1"/>
    </xf>
    <xf numFmtId="0" fontId="29" fillId="0" borderId="99" xfId="0" applyFont="1" applyBorder="1" applyAlignment="1" applyProtection="1">
      <alignment horizontal="center" vertical="center" wrapText="1"/>
    </xf>
    <xf numFmtId="0" fontId="29" fillId="0" borderId="100" xfId="0" applyFont="1" applyBorder="1" applyAlignment="1" applyProtection="1">
      <alignment horizontal="center" vertical="center" wrapText="1"/>
    </xf>
    <xf numFmtId="0" fontId="29" fillId="0" borderId="101" xfId="0" applyFont="1" applyBorder="1" applyAlignment="1" applyProtection="1">
      <alignment horizontal="center" vertical="center" wrapText="1"/>
    </xf>
    <xf numFmtId="0" fontId="29" fillId="0" borderId="52" xfId="0" applyFont="1" applyBorder="1" applyAlignment="1" applyProtection="1">
      <alignment horizontal="center" vertical="center" wrapText="1"/>
    </xf>
    <xf numFmtId="0" fontId="30" fillId="20" borderId="102" xfId="39" applyFont="1" applyFill="1" applyBorder="1" applyAlignment="1" applyProtection="1">
      <alignment horizontal="center" vertical="center" wrapText="1"/>
      <protection locked="0"/>
    </xf>
    <xf numFmtId="0" fontId="30" fillId="20" borderId="103" xfId="39" applyFont="1" applyFill="1" applyBorder="1" applyAlignment="1" applyProtection="1">
      <alignment horizontal="center" vertical="center" wrapText="1"/>
      <protection locked="0"/>
    </xf>
    <xf numFmtId="0" fontId="30" fillId="20" borderId="104" xfId="39" applyFont="1" applyFill="1" applyBorder="1" applyAlignment="1" applyProtection="1">
      <alignment horizontal="center" vertical="center" wrapText="1"/>
      <protection locked="0"/>
    </xf>
    <xf numFmtId="0" fontId="45" fillId="19" borderId="14" xfId="0" applyNumberFormat="1" applyFont="1" applyFill="1" applyBorder="1" applyAlignment="1">
      <alignment horizontal="center" vertical="center" wrapText="1"/>
    </xf>
    <xf numFmtId="0" fontId="31" fillId="20" borderId="105" xfId="39" applyFont="1" applyFill="1" applyBorder="1" applyAlignment="1" applyProtection="1">
      <alignment horizontal="center" vertical="center" wrapText="1"/>
      <protection locked="0"/>
    </xf>
    <xf numFmtId="0" fontId="31" fillId="20" borderId="106" xfId="39" applyFont="1" applyFill="1" applyBorder="1" applyAlignment="1" applyProtection="1">
      <alignment horizontal="center" vertical="center" wrapText="1"/>
      <protection locked="0"/>
    </xf>
    <xf numFmtId="0" fontId="31" fillId="20" borderId="107" xfId="39" applyFont="1" applyFill="1" applyBorder="1" applyAlignment="1" applyProtection="1">
      <alignment horizontal="center" vertical="center" wrapText="1"/>
      <protection locked="0"/>
    </xf>
    <xf numFmtId="0" fontId="31" fillId="20" borderId="108" xfId="39" applyFont="1" applyFill="1" applyBorder="1" applyAlignment="1" applyProtection="1">
      <alignment horizontal="center" vertical="center" wrapText="1"/>
      <protection locked="0"/>
    </xf>
    <xf numFmtId="0" fontId="31" fillId="20" borderId="109" xfId="39" applyFont="1" applyFill="1" applyBorder="1" applyAlignment="1" applyProtection="1">
      <alignment horizontal="center" vertical="center" wrapText="1"/>
      <protection locked="0"/>
    </xf>
    <xf numFmtId="6" fontId="31" fillId="20" borderId="101" xfId="39" applyNumberFormat="1" applyFont="1" applyFill="1" applyBorder="1" applyAlignment="1" applyProtection="1">
      <alignment horizontal="center" vertical="center" wrapText="1"/>
      <protection locked="0"/>
    </xf>
    <xf numFmtId="6" fontId="31" fillId="20" borderId="110" xfId="39" applyNumberFormat="1" applyFont="1" applyFill="1" applyBorder="1" applyAlignment="1" applyProtection="1">
      <alignment horizontal="center" vertical="center" wrapText="1"/>
      <protection locked="0"/>
    </xf>
    <xf numFmtId="6" fontId="31" fillId="20" borderId="111" xfId="39" applyNumberFormat="1" applyFont="1" applyFill="1" applyBorder="1" applyAlignment="1" applyProtection="1">
      <alignment horizontal="center" vertical="center" wrapText="1"/>
      <protection locked="0"/>
    </xf>
    <xf numFmtId="0" fontId="33" fillId="22" borderId="112" xfId="0" applyFont="1" applyFill="1" applyBorder="1" applyAlignment="1" applyProtection="1">
      <alignment horizontal="center" vertical="center" wrapText="1"/>
    </xf>
    <xf numFmtId="0" fontId="33" fillId="22" borderId="106" xfId="0" applyFont="1" applyFill="1" applyBorder="1" applyAlignment="1" applyProtection="1">
      <alignment horizontal="center" vertical="center" wrapText="1"/>
    </xf>
    <xf numFmtId="0" fontId="33" fillId="22" borderId="107" xfId="0" applyFont="1" applyFill="1" applyBorder="1" applyAlignment="1" applyProtection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31" fillId="20" borderId="52" xfId="39" applyFont="1" applyFill="1" applyBorder="1" applyAlignment="1" applyProtection="1">
      <alignment horizontal="center" vertical="center" wrapText="1"/>
      <protection locked="0"/>
    </xf>
    <xf numFmtId="0" fontId="31" fillId="20" borderId="37" xfId="39" applyFont="1" applyFill="1" applyBorder="1" applyAlignment="1" applyProtection="1">
      <alignment horizontal="center" vertical="center" wrapText="1"/>
      <protection locked="0"/>
    </xf>
    <xf numFmtId="0" fontId="31" fillId="20" borderId="39" xfId="39" applyFont="1" applyFill="1" applyBorder="1" applyAlignment="1" applyProtection="1">
      <alignment horizontal="center" vertical="center" wrapText="1"/>
      <protection locked="0"/>
    </xf>
    <xf numFmtId="0" fontId="40" fillId="22" borderId="76" xfId="0" applyFont="1" applyFill="1" applyBorder="1" applyAlignment="1" applyProtection="1">
      <alignment horizontal="center" vertical="center"/>
    </xf>
    <xf numFmtId="0" fontId="40" fillId="22" borderId="74" xfId="0" applyFont="1" applyFill="1" applyBorder="1" applyAlignment="1" applyProtection="1">
      <alignment horizontal="center" vertical="center"/>
    </xf>
    <xf numFmtId="0" fontId="40" fillId="22" borderId="75" xfId="0" applyFont="1" applyFill="1" applyBorder="1" applyAlignment="1" applyProtection="1">
      <alignment horizontal="center" vertical="center"/>
    </xf>
    <xf numFmtId="6" fontId="29" fillId="18" borderId="36" xfId="0" applyNumberFormat="1" applyFont="1" applyFill="1" applyBorder="1" applyAlignment="1" applyProtection="1">
      <alignment horizontal="center" vertical="center" wrapText="1"/>
    </xf>
    <xf numFmtId="6" fontId="29" fillId="18" borderId="61" xfId="0" applyNumberFormat="1" applyFont="1" applyFill="1" applyBorder="1" applyAlignment="1" applyProtection="1">
      <alignment horizontal="center" vertical="center" wrapText="1"/>
    </xf>
    <xf numFmtId="0" fontId="40" fillId="0" borderId="23" xfId="0" applyFont="1" applyBorder="1" applyAlignment="1" applyProtection="1">
      <alignment horizontal="center" vertical="center" wrapText="1"/>
    </xf>
    <xf numFmtId="0" fontId="40" fillId="0" borderId="103" xfId="0" applyFont="1" applyBorder="1" applyAlignment="1" applyProtection="1">
      <alignment horizontal="center" vertical="center" wrapText="1"/>
    </xf>
    <xf numFmtId="0" fontId="40" fillId="0" borderId="31" xfId="0" applyFont="1" applyBorder="1" applyAlignment="1" applyProtection="1">
      <alignment horizontal="center" vertical="center" wrapText="1"/>
    </xf>
    <xf numFmtId="0" fontId="40" fillId="0" borderId="102" xfId="0" applyFont="1" applyBorder="1" applyAlignment="1" applyProtection="1">
      <alignment horizontal="center" vertical="center" wrapText="1"/>
    </xf>
    <xf numFmtId="0" fontId="40" fillId="0" borderId="89" xfId="0" applyFont="1" applyBorder="1" applyAlignment="1" applyProtection="1">
      <alignment horizontal="center" vertical="center" wrapText="1"/>
    </xf>
    <xf numFmtId="0" fontId="29" fillId="20" borderId="32" xfId="0" applyFont="1" applyFill="1" applyBorder="1" applyAlignment="1" applyProtection="1">
      <alignment horizontal="center" vertical="center" wrapText="1"/>
      <protection locked="0"/>
    </xf>
    <xf numFmtId="0" fontId="29" fillId="20" borderId="11" xfId="0" applyFont="1" applyFill="1" applyBorder="1" applyAlignment="1" applyProtection="1">
      <alignment horizontal="center" vertical="center" wrapText="1"/>
      <protection locked="0"/>
    </xf>
    <xf numFmtId="0" fontId="29" fillId="20" borderId="108" xfId="0" applyFont="1" applyFill="1" applyBorder="1" applyAlignment="1" applyProtection="1">
      <alignment horizontal="center" vertical="center" wrapText="1"/>
      <protection locked="0"/>
    </xf>
    <xf numFmtId="0" fontId="29" fillId="20" borderId="10" xfId="0" applyFont="1" applyFill="1" applyBorder="1" applyAlignment="1" applyProtection="1">
      <alignment horizontal="center" vertical="center" wrapText="1"/>
      <protection locked="0"/>
    </xf>
    <xf numFmtId="0" fontId="29" fillId="20" borderId="36" xfId="0" applyFont="1" applyFill="1" applyBorder="1" applyAlignment="1" applyProtection="1">
      <alignment horizontal="center" vertical="center" wrapText="1"/>
      <protection locked="0"/>
    </xf>
    <xf numFmtId="0" fontId="31" fillId="20" borderId="11" xfId="39" applyFont="1" applyFill="1" applyBorder="1" applyAlignment="1" applyProtection="1">
      <alignment horizontal="center" vertical="center" wrapText="1"/>
      <protection locked="0"/>
    </xf>
    <xf numFmtId="0" fontId="45" fillId="21" borderId="71" xfId="0" applyFont="1" applyFill="1" applyBorder="1" applyAlignment="1" applyProtection="1">
      <alignment horizontal="left" vertical="center" wrapText="1"/>
    </xf>
    <xf numFmtId="0" fontId="45" fillId="21" borderId="69" xfId="0" applyFont="1" applyFill="1" applyBorder="1" applyAlignment="1" applyProtection="1">
      <alignment horizontal="left" vertical="center" wrapText="1"/>
    </xf>
    <xf numFmtId="0" fontId="45" fillId="21" borderId="114" xfId="0" applyFont="1" applyFill="1" applyBorder="1" applyAlignment="1" applyProtection="1">
      <alignment horizontal="left" vertical="center" wrapText="1"/>
    </xf>
    <xf numFmtId="0" fontId="29" fillId="0" borderId="10" xfId="0" applyFont="1" applyBorder="1" applyAlignment="1" applyProtection="1">
      <alignment horizontal="center" vertical="center" wrapText="1"/>
    </xf>
    <xf numFmtId="0" fontId="31" fillId="20" borderId="99" xfId="39" applyFont="1" applyFill="1" applyBorder="1" applyAlignment="1" applyProtection="1">
      <alignment horizontal="center" vertical="center" wrapText="1"/>
      <protection locked="0"/>
    </xf>
    <xf numFmtId="0" fontId="31" fillId="20" borderId="100" xfId="39" applyFont="1" applyFill="1" applyBorder="1" applyAlignment="1" applyProtection="1">
      <alignment horizontal="center" vertical="center" wrapText="1"/>
      <protection locked="0"/>
    </xf>
    <xf numFmtId="0" fontId="29" fillId="18" borderId="25" xfId="0" applyFont="1" applyFill="1" applyBorder="1" applyAlignment="1" applyProtection="1">
      <alignment horizontal="center" vertical="center" wrapText="1"/>
    </xf>
    <xf numFmtId="0" fontId="29" fillId="18" borderId="115" xfId="0" applyFont="1" applyFill="1" applyBorder="1" applyAlignment="1" applyProtection="1">
      <alignment horizontal="center" vertical="center" wrapText="1"/>
    </xf>
    <xf numFmtId="0" fontId="39" fillId="18" borderId="27" xfId="0" applyFont="1" applyFill="1" applyBorder="1" applyAlignment="1" applyProtection="1">
      <alignment horizontal="center" vertical="top" wrapText="1"/>
    </xf>
    <xf numFmtId="0" fontId="46" fillId="18" borderId="42" xfId="0" applyFont="1" applyFill="1" applyBorder="1" applyAlignment="1" applyProtection="1">
      <alignment horizontal="center" vertical="top" wrapText="1"/>
    </xf>
    <xf numFmtId="0" fontId="46" fillId="18" borderId="10" xfId="0" applyFont="1" applyFill="1" applyBorder="1" applyAlignment="1" applyProtection="1">
      <alignment horizontal="center" vertical="top" wrapText="1"/>
    </xf>
    <xf numFmtId="0" fontId="46" fillId="18" borderId="20" xfId="0" applyFont="1" applyFill="1" applyBorder="1" applyAlignment="1" applyProtection="1">
      <alignment horizontal="center" vertical="top" wrapText="1"/>
    </xf>
    <xf numFmtId="0" fontId="47" fillId="21" borderId="116" xfId="0" applyFont="1" applyFill="1" applyBorder="1" applyAlignment="1" applyProtection="1">
      <alignment horizontal="left" vertical="center" wrapText="1"/>
    </xf>
    <xf numFmtId="0" fontId="47" fillId="21" borderId="117" xfId="0" applyFont="1" applyFill="1" applyBorder="1" applyAlignment="1" applyProtection="1">
      <alignment horizontal="left" vertical="center" wrapText="1"/>
    </xf>
    <xf numFmtId="0" fontId="47" fillId="21" borderId="118" xfId="0" applyFont="1" applyFill="1" applyBorder="1" applyAlignment="1" applyProtection="1">
      <alignment horizontal="left" vertical="center" wrapText="1"/>
    </xf>
    <xf numFmtId="0" fontId="48" fillId="22" borderId="119" xfId="0" applyFont="1" applyFill="1" applyBorder="1" applyAlignment="1" applyProtection="1">
      <alignment horizontal="center" vertical="center" wrapText="1"/>
    </xf>
    <xf numFmtId="0" fontId="48" fillId="22" borderId="120" xfId="0" applyFont="1" applyFill="1" applyBorder="1" applyAlignment="1" applyProtection="1">
      <alignment horizontal="center" vertical="center" wrapText="1"/>
    </xf>
    <xf numFmtId="0" fontId="48" fillId="22" borderId="109" xfId="0" applyFont="1" applyFill="1" applyBorder="1" applyAlignment="1" applyProtection="1">
      <alignment horizontal="center" vertical="center" wrapText="1"/>
    </xf>
    <xf numFmtId="0" fontId="48" fillId="22" borderId="121" xfId="0" applyFont="1" applyFill="1" applyBorder="1" applyAlignment="1" applyProtection="1">
      <alignment horizontal="center" vertical="center" wrapText="1"/>
    </xf>
    <xf numFmtId="0" fontId="47" fillId="21" borderId="13" xfId="0" applyFont="1" applyFill="1" applyBorder="1" applyAlignment="1" applyProtection="1">
      <alignment horizontal="left" vertical="center" wrapText="1"/>
    </xf>
    <xf numFmtId="0" fontId="47" fillId="21" borderId="0" xfId="0" applyFont="1" applyFill="1" applyBorder="1" applyAlignment="1" applyProtection="1">
      <alignment horizontal="left" vertical="center" wrapText="1"/>
    </xf>
    <xf numFmtId="0" fontId="47" fillId="21" borderId="51" xfId="0" applyFont="1" applyFill="1" applyBorder="1" applyAlignment="1" applyProtection="1">
      <alignment horizontal="left" vertical="center" wrapText="1"/>
    </xf>
    <xf numFmtId="0" fontId="29" fillId="20" borderId="11" xfId="0" applyNumberFormat="1" applyFont="1" applyFill="1" applyBorder="1" applyAlignment="1" applyProtection="1">
      <alignment horizontal="center" vertical="center" wrapText="1"/>
      <protection locked="0"/>
    </xf>
    <xf numFmtId="0" fontId="29" fillId="20" borderId="15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86" xfId="0" applyFont="1" applyBorder="1" applyAlignment="1" applyProtection="1">
      <alignment horizontal="center" vertical="center" wrapText="1"/>
    </xf>
    <xf numFmtId="0" fontId="20" fillId="0" borderId="87" xfId="0" applyFont="1" applyBorder="1" applyAlignment="1" applyProtection="1">
      <alignment horizontal="center" vertical="center" wrapText="1"/>
    </xf>
    <xf numFmtId="0" fontId="20" fillId="0" borderId="88" xfId="0" applyFont="1" applyBorder="1" applyAlignment="1" applyProtection="1">
      <alignment horizontal="center" vertical="center" wrapText="1"/>
    </xf>
    <xf numFmtId="0" fontId="0" fillId="21" borderId="11" xfId="0" applyFill="1" applyBorder="1" applyAlignment="1" applyProtection="1">
      <alignment horizontal="center"/>
      <protection locked="0"/>
    </xf>
    <xf numFmtId="0" fontId="0" fillId="21" borderId="34" xfId="0" applyFill="1" applyBorder="1" applyAlignment="1" applyProtection="1">
      <alignment horizontal="center"/>
      <protection locked="0"/>
    </xf>
    <xf numFmtId="0" fontId="20" fillId="24" borderId="35" xfId="0" applyFont="1" applyFill="1" applyBorder="1" applyAlignment="1" applyProtection="1">
      <alignment horizontal="center" vertical="center" wrapText="1"/>
    </xf>
    <xf numFmtId="0" fontId="20" fillId="24" borderId="11" xfId="0" applyFont="1" applyFill="1" applyBorder="1" applyAlignment="1" applyProtection="1">
      <alignment horizontal="center" vertical="center" wrapText="1"/>
    </xf>
    <xf numFmtId="0" fontId="20" fillId="24" borderId="34" xfId="0" applyFont="1" applyFill="1" applyBorder="1" applyAlignment="1" applyProtection="1">
      <alignment horizontal="center" vertical="center" wrapText="1"/>
    </xf>
    <xf numFmtId="0" fontId="21" fillId="0" borderId="35" xfId="0" applyFont="1" applyBorder="1" applyAlignment="1" applyProtection="1">
      <alignment horizontal="center" vertical="center" wrapText="1"/>
    </xf>
    <xf numFmtId="0" fontId="21" fillId="0" borderId="11" xfId="0" applyFont="1" applyBorder="1" applyAlignment="1" applyProtection="1">
      <alignment horizontal="center" vertical="center" wrapText="1"/>
    </xf>
    <xf numFmtId="0" fontId="21" fillId="20" borderId="11" xfId="39" applyFont="1" applyFill="1" applyBorder="1" applyAlignment="1" applyProtection="1">
      <alignment horizontal="center" vertical="center" wrapText="1"/>
      <protection locked="0"/>
    </xf>
    <xf numFmtId="0" fontId="21" fillId="20" borderId="11" xfId="0" applyFont="1" applyFill="1" applyBorder="1" applyAlignment="1" applyProtection="1">
      <alignment horizontal="center" vertical="center" wrapText="1"/>
      <protection locked="0"/>
    </xf>
    <xf numFmtId="0" fontId="26" fillId="19" borderId="0" xfId="0" applyFont="1" applyFill="1" applyBorder="1" applyAlignment="1" applyProtection="1">
      <alignment horizontal="center" vertical="top" wrapText="1"/>
      <protection locked="0"/>
    </xf>
    <xf numFmtId="0" fontId="29" fillId="0" borderId="0" xfId="0" applyFont="1" applyBorder="1" applyAlignment="1" applyProtection="1">
      <alignment horizontal="center" vertical="center" wrapText="1"/>
      <protection locked="0"/>
    </xf>
    <xf numFmtId="0" fontId="0" fillId="20" borderId="11" xfId="0" applyFill="1" applyBorder="1" applyAlignment="1" applyProtection="1">
      <alignment horizontal="center" vertical="center" wrapText="1"/>
      <protection locked="0"/>
    </xf>
    <xf numFmtId="0" fontId="0" fillId="20" borderId="34" xfId="0" applyFill="1" applyBorder="1" applyAlignment="1" applyProtection="1">
      <alignment horizontal="center" vertical="center" wrapText="1"/>
      <protection locked="0"/>
    </xf>
    <xf numFmtId="0" fontId="26" fillId="20" borderId="11" xfId="0" applyFont="1" applyFill="1" applyBorder="1" applyAlignment="1" applyProtection="1">
      <alignment horizontal="center" vertical="top" wrapText="1"/>
      <protection locked="0"/>
    </xf>
    <xf numFmtId="0" fontId="26" fillId="20" borderId="34" xfId="0" applyFont="1" applyFill="1" applyBorder="1" applyAlignment="1" applyProtection="1">
      <alignment horizontal="center" vertical="top" wrapText="1"/>
      <protection locked="0"/>
    </xf>
    <xf numFmtId="0" fontId="29" fillId="0" borderId="35" xfId="0" applyFont="1" applyBorder="1" applyAlignment="1" applyProtection="1">
      <alignment horizontal="left" vertical="center" wrapText="1"/>
    </xf>
    <xf numFmtId="0" fontId="29" fillId="0" borderId="11" xfId="0" applyFont="1" applyBorder="1" applyAlignment="1" applyProtection="1">
      <alignment horizontal="left" vertical="center" wrapText="1"/>
    </xf>
    <xf numFmtId="0" fontId="53" fillId="20" borderId="11" xfId="39" applyFont="1" applyFill="1" applyBorder="1" applyAlignment="1" applyProtection="1">
      <alignment horizontal="center" vertical="top" wrapText="1"/>
      <protection locked="0"/>
    </xf>
    <xf numFmtId="0" fontId="53" fillId="20" borderId="34" xfId="39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/>
    </xf>
    <xf numFmtId="0" fontId="21" fillId="20" borderId="35" xfId="0" applyFont="1" applyFill="1" applyBorder="1" applyAlignment="1" applyProtection="1">
      <alignment horizontal="center" vertical="top" wrapText="1"/>
      <protection locked="0"/>
    </xf>
    <xf numFmtId="0" fontId="21" fillId="20" borderId="11" xfId="0" applyFont="1" applyFill="1" applyBorder="1" applyAlignment="1" applyProtection="1">
      <alignment horizontal="center" vertical="top" wrapText="1"/>
      <protection locked="0"/>
    </xf>
    <xf numFmtId="0" fontId="21" fillId="20" borderId="34" xfId="0" applyFont="1" applyFill="1" applyBorder="1" applyAlignment="1" applyProtection="1">
      <alignment horizontal="center" vertical="top" wrapText="1"/>
      <protection locked="0"/>
    </xf>
    <xf numFmtId="0" fontId="21" fillId="20" borderId="41" xfId="0" applyFont="1" applyFill="1" applyBorder="1" applyAlignment="1" applyProtection="1">
      <alignment horizontal="center" vertical="top" wrapText="1"/>
      <protection locked="0"/>
    </xf>
    <xf numFmtId="0" fontId="21" fillId="20" borderId="42" xfId="0" applyFont="1" applyFill="1" applyBorder="1" applyAlignment="1" applyProtection="1">
      <alignment horizontal="center" vertical="top" wrapText="1"/>
      <protection locked="0"/>
    </xf>
    <xf numFmtId="0" fontId="21" fillId="20" borderId="43" xfId="0" applyFont="1" applyFill="1" applyBorder="1" applyAlignment="1" applyProtection="1">
      <alignment horizontal="center" vertical="top" wrapText="1"/>
      <protection locked="0"/>
    </xf>
    <xf numFmtId="0" fontId="0" fillId="20" borderId="11" xfId="0" applyFill="1" applyBorder="1" applyAlignment="1" applyProtection="1">
      <alignment horizontal="center" wrapText="1"/>
      <protection locked="0"/>
    </xf>
    <xf numFmtId="0" fontId="0" fillId="20" borderId="34" xfId="0" applyFill="1" applyBorder="1" applyAlignment="1" applyProtection="1">
      <alignment horizontal="center" wrapText="1"/>
      <protection locked="0"/>
    </xf>
    <xf numFmtId="0" fontId="29" fillId="0" borderId="41" xfId="0" applyFont="1" applyBorder="1" applyAlignment="1" applyProtection="1">
      <alignment horizontal="left" vertical="center" wrapText="1"/>
    </xf>
    <xf numFmtId="0" fontId="29" fillId="0" borderId="42" xfId="0" applyFont="1" applyBorder="1" applyAlignment="1" applyProtection="1">
      <alignment horizontal="left" vertical="center" wrapText="1"/>
    </xf>
    <xf numFmtId="0" fontId="0" fillId="20" borderId="42" xfId="0" applyFill="1" applyBorder="1" applyAlignment="1" applyProtection="1">
      <alignment horizontal="center" wrapText="1"/>
      <protection locked="0"/>
    </xf>
    <xf numFmtId="0" fontId="0" fillId="20" borderId="43" xfId="0" applyFill="1" applyBorder="1" applyAlignment="1" applyProtection="1">
      <alignment horizontal="center" wrapText="1"/>
      <protection locked="0"/>
    </xf>
    <xf numFmtId="0" fontId="20" fillId="24" borderId="55" xfId="0" applyFont="1" applyFill="1" applyBorder="1" applyAlignment="1" applyProtection="1">
      <alignment horizontal="center" vertical="center" wrapText="1"/>
    </xf>
    <xf numFmtId="0" fontId="20" fillId="24" borderId="25" xfId="0" applyFont="1" applyFill="1" applyBorder="1" applyAlignment="1" applyProtection="1">
      <alignment horizontal="center" vertical="center" wrapText="1"/>
    </xf>
    <xf numFmtId="0" fontId="20" fillId="24" borderId="56" xfId="0" applyFont="1" applyFill="1" applyBorder="1" applyAlignment="1" applyProtection="1">
      <alignment horizontal="center" vertical="center" wrapText="1"/>
    </xf>
    <xf numFmtId="0" fontId="29" fillId="21" borderId="11" xfId="0" applyFont="1" applyFill="1" applyBorder="1" applyAlignment="1" applyProtection="1">
      <alignment horizontal="center" vertical="center"/>
      <protection locked="0"/>
    </xf>
    <xf numFmtId="0" fontId="29" fillId="21" borderId="34" xfId="0" applyFont="1" applyFill="1" applyBorder="1" applyAlignment="1" applyProtection="1">
      <alignment horizontal="center" vertical="center"/>
      <protection locked="0"/>
    </xf>
    <xf numFmtId="0" fontId="39" fillId="20" borderId="41" xfId="0" applyFont="1" applyFill="1" applyBorder="1" applyAlignment="1" applyProtection="1">
      <alignment horizontal="center" vertical="top" wrapText="1"/>
      <protection locked="0"/>
    </xf>
    <xf numFmtId="0" fontId="24" fillId="20" borderId="42" xfId="0" applyFont="1" applyFill="1" applyBorder="1" applyAlignment="1" applyProtection="1">
      <alignment horizontal="center" vertical="top" wrapText="1"/>
      <protection locked="0"/>
    </xf>
    <xf numFmtId="0" fontId="24" fillId="20" borderId="43" xfId="0" applyFont="1" applyFill="1" applyBorder="1" applyAlignment="1" applyProtection="1">
      <alignment horizontal="center" vertical="top" wrapText="1"/>
      <protection locked="0"/>
    </xf>
    <xf numFmtId="0" fontId="29" fillId="20" borderId="34" xfId="0" applyFont="1" applyFill="1" applyBorder="1" applyAlignment="1" applyProtection="1">
      <alignment horizontal="center" vertical="center" wrapText="1"/>
      <protection locked="0"/>
    </xf>
    <xf numFmtId="0" fontId="37" fillId="22" borderId="45" xfId="0" applyFont="1" applyFill="1" applyBorder="1" applyAlignment="1" applyProtection="1">
      <alignment horizontal="center" vertical="center" wrapText="1"/>
    </xf>
    <xf numFmtId="0" fontId="37" fillId="22" borderId="12" xfId="0" applyFont="1" applyFill="1" applyBorder="1" applyAlignment="1" applyProtection="1">
      <alignment horizontal="center" vertical="center" wrapText="1"/>
    </xf>
    <xf numFmtId="0" fontId="37" fillId="22" borderId="46" xfId="0" applyFont="1" applyFill="1" applyBorder="1" applyAlignment="1" applyProtection="1">
      <alignment horizontal="center" vertical="center" wrapText="1"/>
    </xf>
    <xf numFmtId="0" fontId="0" fillId="0" borderId="48" xfId="0" applyFill="1" applyBorder="1" applyAlignment="1" applyProtection="1">
      <alignment horizontal="center"/>
      <protection locked="0"/>
    </xf>
    <xf numFmtId="0" fontId="0" fillId="0" borderId="35" xfId="0" applyFill="1" applyBorder="1" applyAlignment="1" applyProtection="1">
      <alignment horizontal="center"/>
      <protection locked="0"/>
    </xf>
    <xf numFmtId="0" fontId="0" fillId="0" borderId="122" xfId="0" applyFill="1" applyBorder="1" applyAlignment="1" applyProtection="1">
      <alignment horizontal="center"/>
      <protection locked="0"/>
    </xf>
    <xf numFmtId="0" fontId="38" fillId="22" borderId="55" xfId="0" applyFont="1" applyFill="1" applyBorder="1" applyAlignment="1" applyProtection="1">
      <alignment horizontal="center" vertical="center" wrapText="1"/>
    </xf>
    <xf numFmtId="0" fontId="38" fillId="22" borderId="25" xfId="0" applyFont="1" applyFill="1" applyBorder="1" applyAlignment="1" applyProtection="1">
      <alignment horizontal="center" vertical="center" wrapText="1"/>
    </xf>
    <xf numFmtId="0" fontId="38" fillId="22" borderId="56" xfId="0" applyFont="1" applyFill="1" applyBorder="1" applyAlignment="1" applyProtection="1">
      <alignment horizontal="center" vertical="center" wrapText="1"/>
    </xf>
    <xf numFmtId="0" fontId="33" fillId="19" borderId="122" xfId="0" applyFont="1" applyFill="1" applyBorder="1" applyAlignment="1" applyProtection="1">
      <alignment horizontal="left" vertical="center" wrapText="1"/>
    </xf>
    <xf numFmtId="0" fontId="33" fillId="19" borderId="36" xfId="0" applyFont="1" applyFill="1" applyBorder="1" applyAlignment="1" applyProtection="1">
      <alignment horizontal="left" vertical="center" wrapText="1"/>
    </xf>
    <xf numFmtId="0" fontId="21" fillId="22" borderId="35" xfId="0" applyFont="1" applyFill="1" applyBorder="1" applyAlignment="1" applyProtection="1">
      <alignment horizontal="center" vertical="center" wrapText="1"/>
    </xf>
    <xf numFmtId="0" fontId="21" fillId="22" borderId="11" xfId="0" applyFont="1" applyFill="1" applyBorder="1" applyAlignment="1" applyProtection="1">
      <alignment horizontal="center" vertical="center" wrapText="1"/>
    </xf>
    <xf numFmtId="0" fontId="21" fillId="20" borderId="52" xfId="0" applyFont="1" applyFill="1" applyBorder="1" applyAlignment="1" applyProtection="1">
      <alignment horizontal="left" vertical="center" wrapText="1"/>
      <protection locked="0"/>
    </xf>
    <xf numFmtId="0" fontId="21" fillId="20" borderId="37" xfId="0" applyFont="1" applyFill="1" applyBorder="1" applyAlignment="1" applyProtection="1">
      <alignment horizontal="left" vertical="center" wrapText="1"/>
      <protection locked="0"/>
    </xf>
    <xf numFmtId="0" fontId="21" fillId="0" borderId="41" xfId="0" applyFont="1" applyFill="1" applyBorder="1" applyAlignment="1" applyProtection="1">
      <alignment horizontal="center" vertical="center" wrapText="1"/>
    </xf>
    <xf numFmtId="0" fontId="21" fillId="0" borderId="42" xfId="0" applyFont="1" applyFill="1" applyBorder="1" applyAlignment="1" applyProtection="1">
      <alignment horizontal="center" vertical="center" wrapText="1"/>
    </xf>
    <xf numFmtId="0" fontId="33" fillId="19" borderId="86" xfId="0" applyFont="1" applyFill="1" applyBorder="1" applyAlignment="1" applyProtection="1">
      <alignment horizontal="left" vertical="center" wrapText="1"/>
    </xf>
    <xf numFmtId="0" fontId="33" fillId="19" borderId="87" xfId="0" applyFont="1" applyFill="1" applyBorder="1" applyAlignment="1" applyProtection="1">
      <alignment horizontal="left" vertical="center" wrapText="1"/>
    </xf>
    <xf numFmtId="0" fontId="21" fillId="20" borderId="39" xfId="0" applyFont="1" applyFill="1" applyBorder="1" applyAlignment="1" applyProtection="1">
      <alignment horizontal="left" vertical="center" wrapText="1"/>
      <protection locked="0"/>
    </xf>
    <xf numFmtId="0" fontId="21" fillId="20" borderId="123" xfId="0" applyFont="1" applyFill="1" applyBorder="1" applyAlignment="1" applyProtection="1">
      <alignment horizontal="center" vertical="top" wrapText="1"/>
      <protection locked="0"/>
    </xf>
    <xf numFmtId="0" fontId="21" fillId="20" borderId="124" xfId="0" applyFont="1" applyFill="1" applyBorder="1" applyAlignment="1" applyProtection="1">
      <alignment horizontal="center" vertical="top" wrapText="1"/>
      <protection locked="0"/>
    </xf>
    <xf numFmtId="0" fontId="21" fillId="20" borderId="125" xfId="0" applyFont="1" applyFill="1" applyBorder="1" applyAlignment="1" applyProtection="1">
      <alignment horizontal="center" vertical="top" wrapText="1"/>
      <protection locked="0"/>
    </xf>
    <xf numFmtId="0" fontId="38" fillId="22" borderId="45" xfId="0" applyFont="1" applyFill="1" applyBorder="1" applyAlignment="1" applyProtection="1">
      <alignment horizontal="center" vertical="center" wrapText="1"/>
      <protection locked="0"/>
    </xf>
    <xf numFmtId="0" fontId="38" fillId="22" borderId="12" xfId="0" applyFont="1" applyFill="1" applyBorder="1" applyAlignment="1" applyProtection="1">
      <alignment horizontal="center" vertical="center" wrapText="1"/>
      <protection locked="0"/>
    </xf>
    <xf numFmtId="0" fontId="38" fillId="22" borderId="46" xfId="0" applyFont="1" applyFill="1" applyBorder="1" applyAlignment="1" applyProtection="1">
      <alignment horizontal="center" vertical="center" wrapText="1"/>
      <protection locked="0"/>
    </xf>
    <xf numFmtId="0" fontId="21" fillId="20" borderId="32" xfId="0" applyFont="1" applyFill="1" applyBorder="1" applyAlignment="1" applyProtection="1">
      <alignment horizontal="center" vertical="center" wrapText="1"/>
      <protection locked="0"/>
    </xf>
    <xf numFmtId="0" fontId="21" fillId="20" borderId="47" xfId="0" applyFont="1" applyFill="1" applyBorder="1" applyAlignment="1" applyProtection="1">
      <alignment horizontal="center" vertical="center" wrapText="1"/>
      <protection locked="0"/>
    </xf>
    <xf numFmtId="0" fontId="21" fillId="0" borderId="67" xfId="0" applyFont="1" applyFill="1" applyBorder="1" applyAlignment="1" applyProtection="1">
      <alignment horizontal="center" vertical="center" wrapText="1"/>
    </xf>
    <xf numFmtId="0" fontId="21" fillId="0" borderId="126" xfId="0" applyFont="1" applyFill="1" applyBorder="1" applyAlignment="1" applyProtection="1">
      <alignment horizontal="center" vertical="center" wrapText="1"/>
    </xf>
    <xf numFmtId="0" fontId="21" fillId="19" borderId="127" xfId="0" applyFont="1" applyFill="1" applyBorder="1" applyAlignment="1" applyProtection="1">
      <alignment horizontal="left" vertical="center" wrapText="1"/>
    </xf>
    <xf numFmtId="0" fontId="21" fillId="19" borderId="109" xfId="0" applyFont="1" applyFill="1" applyBorder="1" applyAlignment="1" applyProtection="1">
      <alignment horizontal="left" vertical="center" wrapText="1"/>
    </xf>
    <xf numFmtId="0" fontId="21" fillId="19" borderId="128" xfId="0" applyFont="1" applyFill="1" applyBorder="1" applyAlignment="1" applyProtection="1">
      <alignment horizontal="left" vertical="center" wrapText="1"/>
    </xf>
    <xf numFmtId="0" fontId="37" fillId="22" borderId="58" xfId="0" applyFont="1" applyFill="1" applyBorder="1" applyAlignment="1" applyProtection="1">
      <alignment horizontal="center" vertical="center" wrapText="1"/>
    </xf>
    <xf numFmtId="0" fontId="37" fillId="22" borderId="53" xfId="0" applyFont="1" applyFill="1" applyBorder="1" applyAlignment="1" applyProtection="1">
      <alignment horizontal="center" vertical="center" wrapText="1"/>
    </xf>
    <xf numFmtId="0" fontId="37" fillId="22" borderId="54" xfId="0" applyFont="1" applyFill="1" applyBorder="1" applyAlignment="1" applyProtection="1">
      <alignment horizontal="center" vertical="center" wrapText="1"/>
    </xf>
    <xf numFmtId="0" fontId="33" fillId="19" borderId="122" xfId="0" applyFont="1" applyFill="1" applyBorder="1" applyAlignment="1" applyProtection="1">
      <alignment horizontal="center" vertical="center" wrapText="1"/>
    </xf>
    <xf numFmtId="0" fontId="33" fillId="19" borderId="36" xfId="0" applyFont="1" applyFill="1" applyBorder="1" applyAlignment="1" applyProtection="1">
      <alignment horizontal="center" vertical="center" wrapText="1"/>
    </xf>
    <xf numFmtId="0" fontId="37" fillId="22" borderId="65" xfId="0" applyFont="1" applyFill="1" applyBorder="1" applyAlignment="1" applyProtection="1">
      <alignment horizontal="center" vertical="center" wrapText="1"/>
    </xf>
    <xf numFmtId="0" fontId="37" fillId="22" borderId="0" xfId="0" applyFont="1" applyFill="1" applyBorder="1" applyAlignment="1" applyProtection="1">
      <alignment horizontal="center" vertical="center" wrapText="1"/>
    </xf>
    <xf numFmtId="0" fontId="37" fillId="22" borderId="60" xfId="0" applyFont="1" applyFill="1" applyBorder="1" applyAlignment="1" applyProtection="1">
      <alignment horizontal="center" vertical="center" wrapText="1"/>
    </xf>
    <xf numFmtId="0" fontId="37" fillId="22" borderId="59" xfId="0" applyFont="1" applyFill="1" applyBorder="1" applyAlignment="1" applyProtection="1">
      <alignment horizontal="center" vertical="center" wrapText="1"/>
    </xf>
    <xf numFmtId="0" fontId="37" fillId="22" borderId="129" xfId="0" applyFont="1" applyFill="1" applyBorder="1" applyAlignment="1" applyProtection="1">
      <alignment horizontal="center" vertical="center" wrapText="1"/>
    </xf>
    <xf numFmtId="0" fontId="37" fillId="22" borderId="130" xfId="0" applyFont="1" applyFill="1" applyBorder="1" applyAlignment="1" applyProtection="1">
      <alignment horizontal="center" vertical="center" wrapText="1"/>
    </xf>
    <xf numFmtId="0" fontId="0" fillId="0" borderId="48" xfId="0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21" fillId="22" borderId="55" xfId="0" applyFont="1" applyFill="1" applyBorder="1" applyAlignment="1" applyProtection="1">
      <alignment horizontal="center" vertical="center" wrapText="1"/>
    </xf>
    <xf numFmtId="0" fontId="21" fillId="22" borderId="25" xfId="0" applyFont="1" applyFill="1" applyBorder="1" applyAlignment="1" applyProtection="1">
      <alignment horizontal="center" vertical="center" wrapText="1"/>
    </xf>
    <xf numFmtId="0" fontId="21" fillId="19" borderId="11" xfId="0" applyFont="1" applyFill="1" applyBorder="1" applyAlignment="1" applyProtection="1">
      <alignment horizontal="center" vertical="center" wrapText="1"/>
    </xf>
    <xf numFmtId="0" fontId="21" fillId="19" borderId="63" xfId="0" applyFont="1" applyFill="1" applyBorder="1" applyAlignment="1" applyProtection="1">
      <alignment horizontal="left" vertical="center" wrapText="1"/>
    </xf>
    <xf numFmtId="0" fontId="0" fillId="0" borderId="37" xfId="0" applyBorder="1" applyProtection="1"/>
    <xf numFmtId="0" fontId="0" fillId="0" borderId="39" xfId="0" applyBorder="1" applyProtection="1"/>
    <xf numFmtId="165" fontId="21" fillId="20" borderId="11" xfId="0" applyNumberFormat="1" applyFont="1" applyFill="1" applyBorder="1" applyAlignment="1" applyProtection="1">
      <alignment horizontal="center" vertical="center" wrapText="1"/>
      <protection locked="0"/>
    </xf>
    <xf numFmtId="165" fontId="21" fillId="20" borderId="34" xfId="0" applyNumberFormat="1" applyFont="1" applyFill="1" applyBorder="1" applyAlignment="1" applyProtection="1">
      <alignment horizontal="center" vertical="center" wrapText="1"/>
      <protection locked="0"/>
    </xf>
    <xf numFmtId="0" fontId="21" fillId="19" borderId="124" xfId="0" applyFont="1" applyFill="1" applyBorder="1" applyAlignment="1" applyProtection="1">
      <alignment horizontal="left" vertical="center" wrapText="1"/>
    </xf>
    <xf numFmtId="0" fontId="36" fillId="20" borderId="63" xfId="0" applyFont="1" applyFill="1" applyBorder="1" applyAlignment="1" applyProtection="1">
      <alignment horizontal="left" vertical="top" wrapText="1"/>
      <protection locked="0"/>
    </xf>
    <xf numFmtId="0" fontId="36" fillId="20" borderId="37" xfId="0" applyFont="1" applyFill="1" applyBorder="1" applyAlignment="1" applyProtection="1">
      <alignment horizontal="left" vertical="top" wrapText="1"/>
      <protection locked="0"/>
    </xf>
    <xf numFmtId="0" fontId="36" fillId="20" borderId="49" xfId="0" applyFont="1" applyFill="1" applyBorder="1" applyAlignment="1" applyProtection="1">
      <alignment horizontal="left" vertical="top" wrapText="1"/>
      <protection locked="0"/>
    </xf>
    <xf numFmtId="0" fontId="21" fillId="19" borderId="35" xfId="0" applyFont="1" applyFill="1" applyBorder="1" applyAlignment="1" applyProtection="1">
      <alignment horizontal="center" vertical="center" wrapText="1"/>
    </xf>
    <xf numFmtId="0" fontId="21" fillId="19" borderId="41" xfId="0" applyFont="1" applyFill="1" applyBorder="1" applyAlignment="1" applyProtection="1">
      <alignment horizontal="center" vertical="center" wrapText="1"/>
    </xf>
    <xf numFmtId="0" fontId="21" fillId="19" borderId="42" xfId="0" applyFont="1" applyFill="1" applyBorder="1" applyAlignment="1" applyProtection="1">
      <alignment horizontal="center" vertical="center" wrapText="1"/>
    </xf>
    <xf numFmtId="0" fontId="37" fillId="22" borderId="113" xfId="0" applyFont="1" applyFill="1" applyBorder="1" applyAlignment="1" applyProtection="1">
      <alignment horizontal="center" vertical="center" wrapText="1"/>
    </xf>
    <xf numFmtId="0" fontId="37" fillId="22" borderId="69" xfId="0" applyFont="1" applyFill="1" applyBorder="1" applyAlignment="1" applyProtection="1">
      <alignment horizontal="center" vertical="center" wrapText="1"/>
    </xf>
    <xf numFmtId="0" fontId="37" fillId="22" borderId="131" xfId="0" applyFont="1" applyFill="1" applyBorder="1" applyAlignment="1" applyProtection="1">
      <alignment horizontal="center" vertical="center" wrapText="1"/>
    </xf>
    <xf numFmtId="165" fontId="21" fillId="20" borderId="42" xfId="0" applyNumberFormat="1" applyFont="1" applyFill="1" applyBorder="1" applyAlignment="1" applyProtection="1">
      <alignment horizontal="center" vertical="center" wrapText="1"/>
      <protection locked="0"/>
    </xf>
    <xf numFmtId="165" fontId="21" fillId="20" borderId="43" xfId="0" applyNumberFormat="1" applyFont="1" applyFill="1" applyBorder="1" applyAlignment="1" applyProtection="1">
      <alignment horizontal="center" vertical="center" wrapText="1"/>
      <protection locked="0"/>
    </xf>
    <xf numFmtId="0" fontId="21" fillId="20" borderId="63" xfId="0" applyFont="1" applyFill="1" applyBorder="1" applyAlignment="1" applyProtection="1">
      <alignment horizontal="left" vertical="top" wrapText="1"/>
      <protection locked="0"/>
    </xf>
    <xf numFmtId="0" fontId="21" fillId="20" borderId="37" xfId="0" applyFont="1" applyFill="1" applyBorder="1" applyAlignment="1" applyProtection="1">
      <alignment horizontal="left" vertical="top" wrapText="1"/>
      <protection locked="0"/>
    </xf>
    <xf numFmtId="0" fontId="21" fillId="20" borderId="49" xfId="0" applyFont="1" applyFill="1" applyBorder="1" applyAlignment="1" applyProtection="1">
      <alignment horizontal="left" vertical="top" wrapText="1"/>
      <protection locked="0"/>
    </xf>
    <xf numFmtId="0" fontId="21" fillId="19" borderId="40" xfId="0" applyFont="1" applyFill="1" applyBorder="1" applyAlignment="1" applyProtection="1">
      <alignment horizontal="center" vertical="center" wrapText="1"/>
      <protection locked="0"/>
    </xf>
    <xf numFmtId="0" fontId="37" fillId="22" borderId="55" xfId="0" applyFont="1" applyFill="1" applyBorder="1" applyAlignment="1" applyProtection="1">
      <alignment horizontal="center" vertical="center" wrapText="1"/>
    </xf>
    <xf numFmtId="0" fontId="37" fillId="22" borderId="25" xfId="0" applyFont="1" applyFill="1" applyBorder="1" applyAlignment="1" applyProtection="1">
      <alignment horizontal="center" vertical="center" wrapText="1"/>
    </xf>
    <xf numFmtId="0" fontId="37" fillId="22" borderId="56" xfId="0" applyFont="1" applyFill="1" applyBorder="1" applyAlignment="1" applyProtection="1">
      <alignment horizontal="center" vertical="center" wrapText="1"/>
    </xf>
    <xf numFmtId="0" fontId="40" fillId="19" borderId="93" xfId="0" applyFont="1" applyFill="1" applyBorder="1" applyAlignment="1" applyProtection="1">
      <alignment horizontal="center" vertical="center" wrapText="1"/>
    </xf>
    <xf numFmtId="0" fontId="20" fillId="19" borderId="40" xfId="0" applyFont="1" applyFill="1" applyBorder="1" applyAlignment="1" applyProtection="1">
      <alignment horizontal="center" vertical="center" wrapText="1"/>
    </xf>
    <xf numFmtId="0" fontId="20" fillId="19" borderId="94" xfId="0" applyFont="1" applyFill="1" applyBorder="1" applyAlignment="1" applyProtection="1">
      <alignment horizontal="center" vertical="center" wrapText="1"/>
    </xf>
    <xf numFmtId="0" fontId="26" fillId="20" borderId="52" xfId="0" applyFont="1" applyFill="1" applyBorder="1" applyAlignment="1" applyProtection="1">
      <alignment horizontal="left" vertical="top" wrapText="1"/>
      <protection locked="0"/>
    </xf>
    <xf numFmtId="0" fontId="26" fillId="20" borderId="37" xfId="0" applyFont="1" applyFill="1" applyBorder="1" applyAlignment="1" applyProtection="1">
      <alignment horizontal="left" vertical="top" wrapText="1"/>
      <protection locked="0"/>
    </xf>
    <xf numFmtId="0" fontId="26" fillId="20" borderId="49" xfId="0" applyFont="1" applyFill="1" applyBorder="1" applyAlignment="1" applyProtection="1">
      <alignment horizontal="left" vertical="top" wrapText="1"/>
      <protection locked="0"/>
    </xf>
    <xf numFmtId="0" fontId="21" fillId="0" borderId="38" xfId="0" applyFont="1" applyBorder="1" applyAlignment="1" applyProtection="1">
      <alignment horizontal="center" wrapText="1"/>
      <protection locked="0"/>
    </xf>
    <xf numFmtId="6" fontId="21" fillId="20" borderId="52" xfId="0" applyNumberFormat="1" applyFont="1" applyFill="1" applyBorder="1" applyAlignment="1" applyProtection="1">
      <alignment horizontal="center" vertical="center" wrapText="1"/>
      <protection locked="0"/>
    </xf>
    <xf numFmtId="6" fontId="21" fillId="20" borderId="49" xfId="0" applyNumberFormat="1" applyFont="1" applyFill="1" applyBorder="1" applyAlignment="1" applyProtection="1">
      <alignment horizontal="center" vertical="center" wrapText="1"/>
      <protection locked="0"/>
    </xf>
    <xf numFmtId="0" fontId="27" fillId="21" borderId="55" xfId="0" applyFont="1" applyFill="1" applyBorder="1" applyAlignment="1" applyProtection="1">
      <alignment horizontal="center" vertical="center" wrapText="1"/>
    </xf>
    <xf numFmtId="0" fontId="27" fillId="21" borderId="25" xfId="0" applyFont="1" applyFill="1" applyBorder="1" applyAlignment="1" applyProtection="1">
      <alignment horizontal="center" vertical="center" wrapText="1"/>
    </xf>
    <xf numFmtId="0" fontId="27" fillId="21" borderId="56" xfId="0" applyFont="1" applyFill="1" applyBorder="1" applyAlignment="1" applyProtection="1">
      <alignment horizontal="center" vertical="center" wrapText="1"/>
    </xf>
    <xf numFmtId="0" fontId="21" fillId="20" borderId="36" xfId="39" applyFont="1" applyFill="1" applyBorder="1" applyAlignment="1" applyProtection="1">
      <alignment horizontal="left" vertical="top" wrapText="1"/>
      <protection locked="0"/>
    </xf>
    <xf numFmtId="0" fontId="21" fillId="20" borderId="132" xfId="39" applyFont="1" applyFill="1" applyBorder="1" applyAlignment="1" applyProtection="1">
      <alignment horizontal="left" vertical="top" wrapText="1"/>
      <protection locked="0"/>
    </xf>
    <xf numFmtId="0" fontId="21" fillId="20" borderId="133" xfId="39" applyFont="1" applyFill="1" applyBorder="1" applyAlignment="1" applyProtection="1">
      <alignment horizontal="left" vertical="top" wrapText="1"/>
      <protection locked="0"/>
    </xf>
    <xf numFmtId="0" fontId="21" fillId="20" borderId="52" xfId="39" applyFont="1" applyFill="1" applyBorder="1" applyAlignment="1" applyProtection="1">
      <alignment horizontal="center" vertical="center" wrapText="1"/>
      <protection locked="0"/>
    </xf>
    <xf numFmtId="0" fontId="21" fillId="20" borderId="37" xfId="39" applyFont="1" applyFill="1" applyBorder="1" applyAlignment="1" applyProtection="1">
      <alignment horizontal="center" vertical="center" wrapText="1"/>
      <protection locked="0"/>
    </xf>
    <xf numFmtId="0" fontId="21" fillId="20" borderId="49" xfId="39" applyFont="1" applyFill="1" applyBorder="1" applyAlignment="1" applyProtection="1">
      <alignment horizontal="center" vertical="center" wrapText="1"/>
      <protection locked="0"/>
    </xf>
    <xf numFmtId="0" fontId="21" fillId="0" borderId="65" xfId="0" applyFont="1" applyBorder="1" applyAlignment="1" applyProtection="1">
      <alignment horizontal="center" wrapText="1"/>
      <protection locked="0"/>
    </xf>
    <xf numFmtId="6" fontId="21" fillId="20" borderId="36" xfId="39" applyNumberFormat="1" applyFont="1" applyFill="1" applyBorder="1" applyAlignment="1" applyProtection="1">
      <alignment horizontal="center" vertical="center" wrapText="1"/>
      <protection locked="0"/>
    </xf>
    <xf numFmtId="6" fontId="21" fillId="20" borderId="133" xfId="39" applyNumberFormat="1" applyFont="1" applyFill="1" applyBorder="1" applyAlignment="1" applyProtection="1">
      <alignment horizontal="center" vertical="center" wrapText="1"/>
      <protection locked="0"/>
    </xf>
    <xf numFmtId="0" fontId="21" fillId="0" borderId="52" xfId="0" applyFont="1" applyBorder="1" applyAlignment="1" applyProtection="1">
      <alignment horizontal="left" vertical="center" wrapText="1"/>
    </xf>
    <xf numFmtId="0" fontId="21" fillId="0" borderId="37" xfId="0" applyFont="1" applyBorder="1" applyAlignment="1" applyProtection="1">
      <alignment horizontal="left" vertical="center" wrapText="1"/>
    </xf>
    <xf numFmtId="0" fontId="21" fillId="0" borderId="49" xfId="0" applyFont="1" applyBorder="1" applyAlignment="1" applyProtection="1">
      <alignment horizontal="left" vertical="center" wrapText="1"/>
    </xf>
    <xf numFmtId="6" fontId="53" fillId="20" borderId="52" xfId="39" applyNumberFormat="1" applyFont="1" applyFill="1" applyBorder="1" applyAlignment="1" applyProtection="1">
      <alignment horizontal="center" vertical="center" wrapText="1"/>
      <protection locked="0"/>
    </xf>
    <xf numFmtId="6" fontId="53" fillId="20" borderId="49" xfId="39" applyNumberFormat="1" applyFont="1" applyFill="1" applyBorder="1" applyAlignment="1" applyProtection="1">
      <alignment horizontal="center" vertical="center" wrapText="1"/>
      <protection locked="0"/>
    </xf>
    <xf numFmtId="0" fontId="21" fillId="20" borderId="52" xfId="0" applyFont="1" applyFill="1" applyBorder="1" applyAlignment="1" applyProtection="1">
      <alignment horizontal="left" vertical="top" wrapText="1"/>
      <protection locked="0"/>
    </xf>
    <xf numFmtId="0" fontId="26" fillId="20" borderId="132" xfId="0" applyFont="1" applyFill="1" applyBorder="1" applyAlignment="1" applyProtection="1">
      <alignment horizontal="left" vertical="top" wrapText="1"/>
      <protection locked="0"/>
    </xf>
    <xf numFmtId="0" fontId="26" fillId="20" borderId="133" xfId="0" applyFont="1" applyFill="1" applyBorder="1" applyAlignment="1" applyProtection="1">
      <alignment horizontal="left" vertical="top" wrapText="1"/>
      <protection locked="0"/>
    </xf>
    <xf numFmtId="0" fontId="29" fillId="20" borderId="35" xfId="0" applyFont="1" applyFill="1" applyBorder="1" applyAlignment="1" applyProtection="1">
      <alignment horizontal="left" vertical="top" wrapText="1"/>
      <protection locked="0"/>
    </xf>
    <xf numFmtId="0" fontId="29" fillId="20" borderId="11" xfId="0" applyFont="1" applyFill="1" applyBorder="1" applyAlignment="1" applyProtection="1">
      <alignment horizontal="left" vertical="top" wrapText="1"/>
      <protection locked="0"/>
    </xf>
    <xf numFmtId="0" fontId="29" fillId="20" borderId="34" xfId="0" applyFont="1" applyFill="1" applyBorder="1" applyAlignment="1" applyProtection="1">
      <alignment horizontal="left" vertical="top" wrapText="1"/>
      <protection locked="0"/>
    </xf>
    <xf numFmtId="0" fontId="22" fillId="22" borderId="93" xfId="0" applyFont="1" applyFill="1" applyBorder="1" applyAlignment="1" applyProtection="1">
      <alignment horizontal="center" vertical="center" wrapText="1"/>
    </xf>
    <xf numFmtId="0" fontId="22" fillId="22" borderId="40" xfId="0" applyFont="1" applyFill="1" applyBorder="1" applyAlignment="1" applyProtection="1">
      <alignment horizontal="center" vertical="center" wrapText="1"/>
    </xf>
    <xf numFmtId="0" fontId="22" fillId="22" borderId="94" xfId="0" applyFont="1" applyFill="1" applyBorder="1" applyAlignment="1" applyProtection="1">
      <alignment horizontal="center" vertical="center" wrapText="1"/>
    </xf>
    <xf numFmtId="6" fontId="21" fillId="20" borderId="52" xfId="39" applyNumberFormat="1" applyFont="1" applyFill="1" applyBorder="1" applyAlignment="1" applyProtection="1">
      <alignment horizontal="center" vertical="center" wrapText="1"/>
      <protection locked="0"/>
    </xf>
    <xf numFmtId="6" fontId="21" fillId="20" borderId="49" xfId="39" applyNumberFormat="1" applyFont="1" applyFill="1" applyBorder="1" applyAlignment="1" applyProtection="1">
      <alignment horizontal="center" vertical="center" wrapText="1"/>
      <protection locked="0"/>
    </xf>
    <xf numFmtId="0" fontId="21" fillId="0" borderId="97" xfId="0" applyFont="1" applyBorder="1" applyAlignment="1" applyProtection="1">
      <alignment horizontal="left" vertical="center" wrapText="1"/>
    </xf>
    <xf numFmtId="0" fontId="21" fillId="0" borderId="69" xfId="0" applyFont="1" applyBorder="1" applyAlignment="1" applyProtection="1">
      <alignment horizontal="left" vertical="center" wrapText="1"/>
    </xf>
    <xf numFmtId="0" fontId="21" fillId="0" borderId="131" xfId="0" applyFont="1" applyBorder="1" applyAlignment="1" applyProtection="1">
      <alignment horizontal="left" vertical="center" wrapText="1"/>
    </xf>
    <xf numFmtId="0" fontId="21" fillId="0" borderId="123" xfId="0" applyFont="1" applyBorder="1" applyAlignment="1" applyProtection="1">
      <alignment horizontal="left" vertical="center" wrapText="1"/>
    </xf>
    <xf numFmtId="0" fontId="21" fillId="0" borderId="124" xfId="0" applyFont="1" applyBorder="1" applyAlignment="1" applyProtection="1">
      <alignment horizontal="left" vertical="center" wrapText="1"/>
    </xf>
    <xf numFmtId="0" fontId="21" fillId="0" borderId="125" xfId="0" applyFont="1" applyBorder="1" applyAlignment="1" applyProtection="1">
      <alignment horizontal="left" vertical="center" wrapText="1"/>
    </xf>
    <xf numFmtId="0" fontId="21" fillId="0" borderId="93" xfId="0" applyFont="1" applyBorder="1" applyAlignment="1" applyProtection="1">
      <alignment horizontal="center" wrapText="1"/>
      <protection locked="0"/>
    </xf>
    <xf numFmtId="0" fontId="21" fillId="0" borderId="40" xfId="0" applyFont="1" applyBorder="1" applyAlignment="1" applyProtection="1">
      <alignment horizontal="center" wrapText="1"/>
      <protection locked="0"/>
    </xf>
    <xf numFmtId="0" fontId="21" fillId="0" borderId="94" xfId="0" applyFont="1" applyBorder="1" applyAlignment="1" applyProtection="1">
      <alignment horizontal="center" wrapText="1"/>
      <protection locked="0"/>
    </xf>
    <xf numFmtId="0" fontId="21" fillId="0" borderId="108" xfId="0" applyFont="1" applyBorder="1" applyAlignment="1" applyProtection="1">
      <alignment horizontal="left" vertical="center" wrapText="1"/>
    </xf>
    <xf numFmtId="0" fontId="21" fillId="0" borderId="109" xfId="0" applyFont="1" applyBorder="1" applyAlignment="1" applyProtection="1">
      <alignment horizontal="left" vertical="center" wrapText="1"/>
    </xf>
    <xf numFmtId="0" fontId="21" fillId="0" borderId="50" xfId="0" applyFont="1" applyBorder="1" applyAlignment="1" applyProtection="1">
      <alignment horizontal="left" vertical="center" wrapText="1"/>
    </xf>
    <xf numFmtId="0" fontId="21" fillId="20" borderId="34" xfId="0" applyFont="1" applyFill="1" applyBorder="1" applyAlignment="1" applyProtection="1">
      <alignment horizontal="center" vertical="center" wrapText="1"/>
      <protection locked="0"/>
    </xf>
    <xf numFmtId="0" fontId="26" fillId="20" borderId="35" xfId="39" applyFont="1" applyFill="1" applyBorder="1" applyAlignment="1" applyProtection="1">
      <alignment horizontal="center" vertical="top" wrapText="1"/>
      <protection locked="0"/>
    </xf>
    <xf numFmtId="0" fontId="26" fillId="20" borderId="11" xfId="39" applyFont="1" applyFill="1" applyBorder="1" applyAlignment="1" applyProtection="1">
      <alignment horizontal="center" vertical="top" wrapText="1"/>
      <protection locked="0"/>
    </xf>
    <xf numFmtId="0" fontId="26" fillId="20" borderId="34" xfId="39" applyFont="1" applyFill="1" applyBorder="1" applyAlignment="1" applyProtection="1">
      <alignment horizontal="center" vertical="top" wrapText="1"/>
      <protection locked="0"/>
    </xf>
    <xf numFmtId="0" fontId="26" fillId="20" borderId="41" xfId="39" applyFont="1" applyFill="1" applyBorder="1" applyAlignment="1" applyProtection="1">
      <alignment horizontal="center" vertical="top" wrapText="1"/>
      <protection locked="0"/>
    </xf>
    <xf numFmtId="0" fontId="26" fillId="20" borderId="42" xfId="39" applyFont="1" applyFill="1" applyBorder="1" applyAlignment="1" applyProtection="1">
      <alignment horizontal="center" vertical="top" wrapText="1"/>
      <protection locked="0"/>
    </xf>
    <xf numFmtId="0" fontId="26" fillId="20" borderId="43" xfId="39" applyFont="1" applyFill="1" applyBorder="1" applyAlignment="1" applyProtection="1">
      <alignment horizontal="center" vertical="top" wrapText="1"/>
      <protection locked="0"/>
    </xf>
    <xf numFmtId="0" fontId="20" fillId="22" borderId="86" xfId="0" applyFont="1" applyFill="1" applyBorder="1" applyAlignment="1" applyProtection="1">
      <alignment horizontal="center" vertical="center" wrapText="1"/>
    </xf>
    <xf numFmtId="0" fontId="20" fillId="22" borderId="87" xfId="0" applyFont="1" applyFill="1" applyBorder="1" applyAlignment="1" applyProtection="1">
      <alignment horizontal="center" vertical="center" wrapText="1"/>
    </xf>
    <xf numFmtId="0" fontId="20" fillId="22" borderId="88" xfId="0" applyFont="1" applyFill="1" applyBorder="1" applyAlignment="1" applyProtection="1">
      <alignment horizontal="center" vertical="center" wrapText="1"/>
    </xf>
    <xf numFmtId="0" fontId="27" fillId="21" borderId="63" xfId="0" applyFont="1" applyFill="1" applyBorder="1" applyAlignment="1" applyProtection="1">
      <alignment horizontal="center" vertical="center" wrapText="1"/>
    </xf>
    <xf numFmtId="0" fontId="27" fillId="21" borderId="37" xfId="0" applyFont="1" applyFill="1" applyBorder="1" applyAlignment="1" applyProtection="1">
      <alignment horizontal="center" vertical="center" wrapText="1"/>
    </xf>
    <xf numFmtId="0" fontId="27" fillId="21" borderId="39" xfId="0" applyFont="1" applyFill="1" applyBorder="1" applyAlignment="1" applyProtection="1">
      <alignment horizontal="center" vertical="center" wrapText="1"/>
    </xf>
    <xf numFmtId="0" fontId="21" fillId="20" borderId="52" xfId="0" applyFont="1" applyFill="1" applyBorder="1" applyAlignment="1" applyProtection="1">
      <alignment horizontal="center" vertical="center" wrapText="1"/>
      <protection locked="0"/>
    </xf>
    <xf numFmtId="0" fontId="21" fillId="20" borderId="37" xfId="0" applyFont="1" applyFill="1" applyBorder="1" applyAlignment="1" applyProtection="1">
      <alignment horizontal="center" vertical="center" wrapText="1"/>
      <protection locked="0"/>
    </xf>
    <xf numFmtId="0" fontId="21" fillId="20" borderId="49" xfId="0" applyFont="1" applyFill="1" applyBorder="1" applyAlignment="1" applyProtection="1">
      <alignment horizontal="center" vertical="center" wrapText="1"/>
      <protection locked="0"/>
    </xf>
    <xf numFmtId="0" fontId="27" fillId="21" borderId="35" xfId="0" applyFont="1" applyFill="1" applyBorder="1" applyAlignment="1" applyProtection="1">
      <alignment horizontal="center" vertical="center" wrapText="1"/>
    </xf>
    <xf numFmtId="0" fontId="27" fillId="21" borderId="11" xfId="0" applyFont="1" applyFill="1" applyBorder="1" applyAlignment="1" applyProtection="1">
      <alignment horizontal="center" vertical="center" wrapText="1"/>
    </xf>
    <xf numFmtId="0" fontId="27" fillId="21" borderId="34" xfId="0" applyFont="1" applyFill="1" applyBorder="1" applyAlignment="1" applyProtection="1">
      <alignment horizontal="center" vertical="center" wrapText="1"/>
    </xf>
    <xf numFmtId="0" fontId="21" fillId="0" borderId="63" xfId="0" applyFont="1" applyFill="1" applyBorder="1" applyAlignment="1" applyProtection="1">
      <alignment horizontal="center" vertical="center" wrapText="1"/>
    </xf>
    <xf numFmtId="0" fontId="21" fillId="0" borderId="37" xfId="0" applyFont="1" applyFill="1" applyBorder="1" applyAlignment="1" applyProtection="1">
      <alignment horizontal="center" vertical="center" wrapText="1"/>
    </xf>
    <xf numFmtId="0" fontId="21" fillId="0" borderId="49" xfId="0" applyFont="1" applyFill="1" applyBorder="1" applyAlignment="1" applyProtection="1">
      <alignment horizontal="center" vertical="center" wrapText="1"/>
    </xf>
    <xf numFmtId="0" fontId="26" fillId="20" borderId="35" xfId="0" applyFont="1" applyFill="1" applyBorder="1" applyAlignment="1" applyProtection="1">
      <alignment horizontal="center" vertical="top" wrapText="1"/>
      <protection locked="0"/>
    </xf>
    <xf numFmtId="0" fontId="21" fillId="0" borderId="35" xfId="0" applyFont="1" applyFill="1" applyBorder="1" applyAlignment="1" applyProtection="1">
      <alignment horizontal="center" vertical="center" wrapText="1"/>
    </xf>
    <xf numFmtId="0" fontId="21" fillId="0" borderId="11" xfId="0" applyFont="1" applyFill="1" applyBorder="1" applyAlignment="1" applyProtection="1">
      <alignment horizontal="center" vertical="center" wrapText="1"/>
    </xf>
    <xf numFmtId="0" fontId="21" fillId="0" borderId="25" xfId="0" applyNumberFormat="1" applyFont="1" applyBorder="1" applyAlignment="1" applyProtection="1">
      <alignment horizontal="center" vertical="center" wrapText="1"/>
    </xf>
    <xf numFmtId="0" fontId="26" fillId="0" borderId="95" xfId="0" applyFont="1" applyFill="1" applyBorder="1" applyAlignment="1" applyProtection="1">
      <alignment horizontal="center" vertical="top" wrapText="1"/>
      <protection locked="0"/>
    </xf>
    <xf numFmtId="0" fontId="40" fillId="22" borderId="93" xfId="0" applyFont="1" applyFill="1" applyBorder="1" applyAlignment="1" applyProtection="1">
      <alignment horizontal="center" vertical="center" wrapText="1"/>
    </xf>
    <xf numFmtId="0" fontId="21" fillId="22" borderId="40" xfId="0" applyFont="1" applyFill="1" applyBorder="1" applyAlignment="1" applyProtection="1">
      <alignment horizontal="center" vertical="center" wrapText="1"/>
    </xf>
    <xf numFmtId="0" fontId="21" fillId="22" borderId="94" xfId="0" applyFont="1" applyFill="1" applyBorder="1" applyAlignment="1" applyProtection="1">
      <alignment horizontal="center" vertical="center" wrapText="1"/>
    </xf>
    <xf numFmtId="0" fontId="21" fillId="0" borderId="97" xfId="0" applyNumberFormat="1" applyFont="1" applyBorder="1" applyAlignment="1" applyProtection="1">
      <alignment horizontal="center" vertical="center" wrapText="1"/>
    </xf>
    <xf numFmtId="0" fontId="21" fillId="0" borderId="69" xfId="0" applyNumberFormat="1" applyFont="1" applyBorder="1" applyAlignment="1" applyProtection="1">
      <alignment horizontal="center" vertical="center" wrapText="1"/>
    </xf>
    <xf numFmtId="0" fontId="21" fillId="0" borderId="131" xfId="0" applyNumberFormat="1" applyFont="1" applyBorder="1" applyAlignment="1" applyProtection="1">
      <alignment horizontal="center" vertical="center" wrapText="1"/>
    </xf>
    <xf numFmtId="0" fontId="50" fillId="19" borderId="40" xfId="0" applyFont="1" applyFill="1" applyBorder="1" applyAlignment="1" applyProtection="1">
      <alignment horizontal="center" vertical="center" wrapText="1"/>
    </xf>
    <xf numFmtId="0" fontId="50" fillId="19" borderId="94" xfId="0" applyFont="1" applyFill="1" applyBorder="1" applyAlignment="1" applyProtection="1">
      <alignment horizontal="center" vertical="center" wrapText="1"/>
    </xf>
    <xf numFmtId="0" fontId="11" fillId="20" borderId="11" xfId="0" applyFont="1" applyFill="1" applyBorder="1" applyAlignment="1" applyProtection="1">
      <alignment horizontal="center"/>
      <protection locked="0"/>
    </xf>
    <xf numFmtId="0" fontId="0" fillId="20" borderId="11" xfId="0" applyFill="1" applyBorder="1" applyAlignment="1" applyProtection="1">
      <alignment horizontal="center"/>
      <protection locked="0"/>
    </xf>
    <xf numFmtId="0" fontId="0" fillId="20" borderId="34" xfId="0" applyFill="1" applyBorder="1" applyAlignment="1" applyProtection="1">
      <alignment horizontal="center"/>
      <protection locked="0"/>
    </xf>
    <xf numFmtId="164" fontId="21" fillId="20" borderId="25" xfId="0" applyNumberFormat="1" applyFont="1" applyFill="1" applyBorder="1" applyAlignment="1" applyProtection="1">
      <alignment horizontal="center" vertical="center" wrapText="1"/>
      <protection locked="0"/>
    </xf>
    <xf numFmtId="164" fontId="21" fillId="20" borderId="56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93" xfId="0" applyFont="1" applyFill="1" applyBorder="1" applyAlignment="1" applyProtection="1">
      <alignment horizontal="center" vertical="top" wrapText="1"/>
      <protection locked="0"/>
    </xf>
    <xf numFmtId="0" fontId="26" fillId="0" borderId="40" xfId="0" applyFont="1" applyFill="1" applyBorder="1" applyAlignment="1" applyProtection="1">
      <alignment horizontal="center" vertical="top" wrapText="1"/>
      <protection locked="0"/>
    </xf>
    <xf numFmtId="0" fontId="26" fillId="0" borderId="94" xfId="0" applyFont="1" applyFill="1" applyBorder="1" applyAlignment="1" applyProtection="1">
      <alignment horizontal="center" vertical="top" wrapText="1"/>
      <protection locked="0"/>
    </xf>
    <xf numFmtId="0" fontId="55" fillId="23" borderId="11" xfId="27" applyFill="1" applyBorder="1" applyAlignment="1" applyProtection="1">
      <alignment horizontal="center" wrapText="1"/>
      <protection locked="0"/>
    </xf>
    <xf numFmtId="0" fontId="0" fillId="23" borderId="34" xfId="0" applyFill="1" applyBorder="1" applyAlignment="1" applyProtection="1">
      <alignment horizontal="center" wrapText="1"/>
      <protection locked="0"/>
    </xf>
    <xf numFmtId="0" fontId="21" fillId="20" borderId="11" xfId="39" applyNumberFormat="1" applyFont="1" applyFill="1" applyBorder="1" applyAlignment="1" applyProtection="1">
      <alignment horizontal="center" vertical="center" wrapText="1"/>
      <protection locked="0"/>
    </xf>
    <xf numFmtId="0" fontId="21" fillId="0" borderId="55" xfId="0" applyNumberFormat="1" applyFont="1" applyBorder="1" applyAlignment="1" applyProtection="1">
      <alignment horizontal="center" vertical="center" wrapText="1"/>
    </xf>
    <xf numFmtId="0" fontId="21" fillId="0" borderId="35" xfId="0" applyNumberFormat="1" applyFont="1" applyBorder="1" applyAlignment="1" applyProtection="1">
      <alignment horizontal="center" vertical="center" wrapText="1"/>
    </xf>
    <xf numFmtId="0" fontId="55" fillId="23" borderId="42" xfId="27" applyFill="1" applyBorder="1" applyAlignment="1" applyProtection="1">
      <alignment horizontal="center" wrapText="1"/>
      <protection locked="0"/>
    </xf>
    <xf numFmtId="0" fontId="0" fillId="23" borderId="43" xfId="0" applyFill="1" applyBorder="1" applyAlignment="1" applyProtection="1">
      <alignment horizontal="center" wrapText="1"/>
      <protection locked="0"/>
    </xf>
    <xf numFmtId="0" fontId="55" fillId="20" borderId="52" xfId="27" applyFill="1" applyBorder="1" applyAlignment="1" applyProtection="1">
      <alignment horizontal="center" wrapText="1"/>
      <protection locked="0"/>
    </xf>
    <xf numFmtId="0" fontId="28" fillId="20" borderId="37" xfId="39" applyFont="1" applyFill="1" applyBorder="1" applyAlignment="1" applyProtection="1">
      <alignment horizontal="center" wrapText="1"/>
      <protection locked="0"/>
    </xf>
    <xf numFmtId="0" fontId="28" fillId="20" borderId="49" xfId="39" applyFont="1" applyFill="1" applyBorder="1" applyAlignment="1" applyProtection="1">
      <alignment horizontal="center" wrapText="1"/>
      <protection locked="0"/>
    </xf>
    <xf numFmtId="0" fontId="21" fillId="20" borderId="42" xfId="39" applyNumberFormat="1" applyFont="1" applyFill="1" applyBorder="1" applyAlignment="1" applyProtection="1">
      <alignment horizontal="center" vertical="center" wrapText="1"/>
      <protection locked="0"/>
    </xf>
    <xf numFmtId="0" fontId="30" fillId="22" borderId="113" xfId="0" applyFont="1" applyFill="1" applyBorder="1" applyAlignment="1" applyProtection="1">
      <alignment horizontal="center" vertical="center" wrapText="1"/>
    </xf>
    <xf numFmtId="0" fontId="30" fillId="22" borderId="131" xfId="0" applyFont="1" applyFill="1" applyBorder="1" applyAlignment="1" applyProtection="1">
      <alignment horizontal="center" vertical="center" wrapText="1"/>
    </xf>
    <xf numFmtId="0" fontId="52" fillId="22" borderId="86" xfId="0" applyFont="1" applyFill="1" applyBorder="1" applyAlignment="1" applyProtection="1">
      <alignment horizontal="center" vertical="center" wrapText="1"/>
    </xf>
    <xf numFmtId="0" fontId="52" fillId="22" borderId="88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top"/>
    </xf>
    <xf numFmtId="0" fontId="34" fillId="0" borderId="0" xfId="0" applyFont="1" applyBorder="1" applyAlignment="1">
      <alignment horizontal="center" vertical="top" wrapText="1"/>
    </xf>
    <xf numFmtId="0" fontId="34" fillId="0" borderId="109" xfId="0" applyFont="1" applyBorder="1" applyAlignment="1">
      <alignment horizontal="center" vertical="top" wrapText="1"/>
    </xf>
    <xf numFmtId="0" fontId="11" fillId="0" borderId="132" xfId="0" applyFont="1" applyBorder="1" applyAlignment="1">
      <alignment horizontal="left" vertical="center" wrapText="1"/>
    </xf>
  </cellXfs>
  <cellStyles count="44">
    <cellStyle name="20% - 1. jelölőszín" xfId="1"/>
    <cellStyle name="20% - 2. jelölőszín" xfId="2"/>
    <cellStyle name="20% - 3. jelölőszín" xfId="3"/>
    <cellStyle name="20% - 4. jelölőszín" xfId="4"/>
    <cellStyle name="20% - 5. jelölőszín" xfId="5"/>
    <cellStyle name="20% - 6. jelölőszín" xfId="6"/>
    <cellStyle name="40% - 1. jelölőszín" xfId="7"/>
    <cellStyle name="40% - 2. jelölőszín" xfId="8"/>
    <cellStyle name="40% - 3. jelölőszín" xfId="9"/>
    <cellStyle name="40% - 4. jelölőszín" xfId="10"/>
    <cellStyle name="40% - 5. jelölőszín" xfId="11"/>
    <cellStyle name="40% - 6. jelölőszín" xfId="12"/>
    <cellStyle name="60% - 1. jelölőszín" xfId="13"/>
    <cellStyle name="60% - 2. jelölőszín" xfId="14"/>
    <cellStyle name="60% - 3. jelölőszín" xfId="15"/>
    <cellStyle name="60% - 4. jelölőszín" xfId="16"/>
    <cellStyle name="60% - 5. jelölőszín" xfId="17"/>
    <cellStyle name="60% - 6. jelölőszín" xfId="18"/>
    <cellStyle name="Bevitel" xfId="19"/>
    <cellStyle name="Cím" xfId="20"/>
    <cellStyle name="Címsor 1" xfId="21"/>
    <cellStyle name="Címsor 2" xfId="22"/>
    <cellStyle name="Címsor 3" xfId="23"/>
    <cellStyle name="Címsor 4" xfId="24"/>
    <cellStyle name="Ellenőrzőcella" xfId="25"/>
    <cellStyle name="Figyelmeztetés" xfId="26"/>
    <cellStyle name="Hivatkozás" xfId="27" builtinId="8"/>
    <cellStyle name="Hivatkozott cella" xfId="28"/>
    <cellStyle name="Jegyzet" xfId="29"/>
    <cellStyle name="Jelölőszín (1)" xfId="30"/>
    <cellStyle name="Jelölőszín (2)" xfId="31"/>
    <cellStyle name="Jelölőszín (3)" xfId="32"/>
    <cellStyle name="Jelölőszín (4)" xfId="33"/>
    <cellStyle name="Jelölőszín (5)" xfId="34"/>
    <cellStyle name="Jelölőszín (6)" xfId="35"/>
    <cellStyle name="Jó" xfId="36"/>
    <cellStyle name="Kimenet" xfId="37"/>
    <cellStyle name="Magyarázó szöveg" xfId="38"/>
    <cellStyle name="Normál" xfId="0" builtinId="0"/>
    <cellStyle name="Normál 2" xfId="39"/>
    <cellStyle name="Összesen" xfId="40"/>
    <cellStyle name="Rossz" xfId="41"/>
    <cellStyle name="Semleges" xfId="42"/>
    <cellStyle name="Számítás" xfId="43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fmlaLink="sup.!$E$10" lockText="1" noThreeD="1"/>
</file>

<file path=xl/ctrlProps/ctrlProp10.xml><?xml version="1.0" encoding="utf-8"?>
<formControlPr xmlns="http://schemas.microsoft.com/office/spreadsheetml/2009/9/main" objectType="CheckBox" fmlaLink="sup.!$B$13" lockText="1" noThreeD="1"/>
</file>

<file path=xl/ctrlProps/ctrlProp11.xml><?xml version="1.0" encoding="utf-8"?>
<formControlPr xmlns="http://schemas.microsoft.com/office/spreadsheetml/2009/9/main" objectType="CheckBox" fmlaLink="sup.!$B$14" lockText="1" noThreeD="1"/>
</file>

<file path=xl/ctrlProps/ctrlProp12.xml><?xml version="1.0" encoding="utf-8"?>
<formControlPr xmlns="http://schemas.microsoft.com/office/spreadsheetml/2009/9/main" objectType="CheckBox" fmlaLink="sup.!$B$15" lockText="1" noThreeD="1"/>
</file>

<file path=xl/ctrlProps/ctrlProp13.xml><?xml version="1.0" encoding="utf-8"?>
<formControlPr xmlns="http://schemas.microsoft.com/office/spreadsheetml/2009/9/main" objectType="CheckBox" checked="Checked" fmlaLink="sup.!$E$10" lockText="1" noThreeD="1"/>
</file>

<file path=xl/ctrlProps/ctrlProp14.xml><?xml version="1.0" encoding="utf-8"?>
<formControlPr xmlns="http://schemas.microsoft.com/office/spreadsheetml/2009/9/main" objectType="CheckBox" fmlaLink="sup.!$E$11" lockText="1" noThreeD="1"/>
</file>

<file path=xl/ctrlProps/ctrlProp15.xml><?xml version="1.0" encoding="utf-8"?>
<formControlPr xmlns="http://schemas.microsoft.com/office/spreadsheetml/2009/9/main" objectType="CheckBox" fmlaLink="sup.!$E$12" lockText="1" noThreeD="1"/>
</file>

<file path=xl/ctrlProps/ctrlProp16.xml><?xml version="1.0" encoding="utf-8"?>
<formControlPr xmlns="http://schemas.microsoft.com/office/spreadsheetml/2009/9/main" objectType="CheckBox" fmlaLink="sup.!$E$13" lockText="1" noThreeD="1"/>
</file>

<file path=xl/ctrlProps/ctrlProp17.xml><?xml version="1.0" encoding="utf-8"?>
<formControlPr xmlns="http://schemas.microsoft.com/office/spreadsheetml/2009/9/main" objectType="CheckBox" fmlaLink="sup.!$E$14" lockText="1" noThreeD="1"/>
</file>

<file path=xl/ctrlProps/ctrlProp18.xml><?xml version="1.0" encoding="utf-8"?>
<formControlPr xmlns="http://schemas.microsoft.com/office/spreadsheetml/2009/9/main" objectType="CheckBox" fmlaLink="sup.!$E$15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fmlaLink="sup.!$E$11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checked="Checked" fmlaLink="sup.!$B$10" lockText="1" noThreeD="1"/>
</file>

<file path=xl/ctrlProps/ctrlProp27.xml><?xml version="1.0" encoding="utf-8"?>
<formControlPr xmlns="http://schemas.microsoft.com/office/spreadsheetml/2009/9/main" objectType="CheckBox" fmlaLink="sup.!$B$11" lockText="1" noThreeD="1"/>
</file>

<file path=xl/ctrlProps/ctrlProp28.xml><?xml version="1.0" encoding="utf-8"?>
<formControlPr xmlns="http://schemas.microsoft.com/office/spreadsheetml/2009/9/main" objectType="CheckBox" fmlaLink="sup.!$B$14" lockText="1" noThreeD="1"/>
</file>

<file path=xl/ctrlProps/ctrlProp29.xml><?xml version="1.0" encoding="utf-8"?>
<formControlPr xmlns="http://schemas.microsoft.com/office/spreadsheetml/2009/9/main" objectType="CheckBox" fmlaLink="sup.!$B$15" lockText="1" noThreeD="1"/>
</file>

<file path=xl/ctrlProps/ctrlProp3.xml><?xml version="1.0" encoding="utf-8"?>
<formControlPr xmlns="http://schemas.microsoft.com/office/spreadsheetml/2009/9/main" objectType="CheckBox" fmlaLink="sup.!$E$13" lockText="1" noThreeD="1"/>
</file>

<file path=xl/ctrlProps/ctrlProp30.xml><?xml version="1.0" encoding="utf-8"?>
<formControlPr xmlns="http://schemas.microsoft.com/office/spreadsheetml/2009/9/main" objectType="CheckBox" checked="Checked" fmlaLink="sup.!$B$12" lockText="1" noThreeD="1"/>
</file>

<file path=xl/ctrlProps/ctrlProp31.xml><?xml version="1.0" encoding="utf-8"?>
<formControlPr xmlns="http://schemas.microsoft.com/office/spreadsheetml/2009/9/main" objectType="CheckBox" fmlaLink="sup.!$B$13" lockText="1" noThreeD="1"/>
</file>

<file path=xl/ctrlProps/ctrlProp32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checked="Checked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sup.!$E$15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checked="Checked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fmlaLink="sup.!$E$12" lockText="1" noThreeD="1"/>
</file>

<file path=xl/ctrlProps/ctrlProp6.xml><?xml version="1.0" encoding="utf-8"?>
<formControlPr xmlns="http://schemas.microsoft.com/office/spreadsheetml/2009/9/main" objectType="CheckBox" fmlaLink="sup.!$E$14" lockText="1" noThreeD="1"/>
</file>

<file path=xl/ctrlProps/ctrlProp7.xml><?xml version="1.0" encoding="utf-8"?>
<formControlPr xmlns="http://schemas.microsoft.com/office/spreadsheetml/2009/9/main" objectType="CheckBox" checked="Checked" fmlaLink="sup.!$B$10" lockText="1" noThreeD="1"/>
</file>

<file path=xl/ctrlProps/ctrlProp8.xml><?xml version="1.0" encoding="utf-8"?>
<formControlPr xmlns="http://schemas.microsoft.com/office/spreadsheetml/2009/9/main" objectType="CheckBox" fmlaLink="sup.!$B$11" lockText="1" noThreeD="1"/>
</file>

<file path=xl/ctrlProps/ctrlProp9.xml><?xml version="1.0" encoding="utf-8"?>
<formControlPr xmlns="http://schemas.microsoft.com/office/spreadsheetml/2009/9/main" objectType="CheckBox" checked="Checked" fmlaLink="sup.!$B$12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1047750</xdr:colOff>
          <xdr:row>28</xdr:row>
          <xdr:rowOff>152400</xdr:rowOff>
        </xdr:from>
        <xdr:to>
          <xdr:col>5</xdr:col>
          <xdr:colOff>38100</xdr:colOff>
          <xdr:row>29</xdr:row>
          <xdr:rowOff>219075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28</xdr:row>
          <xdr:rowOff>161925</xdr:rowOff>
        </xdr:from>
        <xdr:to>
          <xdr:col>5</xdr:col>
          <xdr:colOff>361950</xdr:colOff>
          <xdr:row>29</xdr:row>
          <xdr:rowOff>228600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29</xdr:row>
          <xdr:rowOff>190500</xdr:rowOff>
        </xdr:from>
        <xdr:to>
          <xdr:col>5</xdr:col>
          <xdr:colOff>361950</xdr:colOff>
          <xdr:row>30</xdr:row>
          <xdr:rowOff>133350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31</xdr:row>
          <xdr:rowOff>0</xdr:rowOff>
        </xdr:from>
        <xdr:to>
          <xdr:col>5</xdr:col>
          <xdr:colOff>352425</xdr:colOff>
          <xdr:row>32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1047750</xdr:colOff>
          <xdr:row>29</xdr:row>
          <xdr:rowOff>171450</xdr:rowOff>
        </xdr:from>
        <xdr:to>
          <xdr:col>5</xdr:col>
          <xdr:colOff>38100</xdr:colOff>
          <xdr:row>30</xdr:row>
          <xdr:rowOff>114300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1047750</xdr:colOff>
          <xdr:row>30</xdr:row>
          <xdr:rowOff>190500</xdr:rowOff>
        </xdr:from>
        <xdr:to>
          <xdr:col>5</xdr:col>
          <xdr:colOff>38100</xdr:colOff>
          <xdr:row>32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1038225</xdr:colOff>
          <xdr:row>19</xdr:row>
          <xdr:rowOff>180975</xdr:rowOff>
        </xdr:from>
        <xdr:to>
          <xdr:col>1</xdr:col>
          <xdr:colOff>0</xdr:colOff>
          <xdr:row>20</xdr:row>
          <xdr:rowOff>228600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1038225</xdr:colOff>
          <xdr:row>20</xdr:row>
          <xdr:rowOff>228600</xdr:rowOff>
        </xdr:from>
        <xdr:to>
          <xdr:col>1</xdr:col>
          <xdr:colOff>0</xdr:colOff>
          <xdr:row>21</xdr:row>
          <xdr:rowOff>228600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1047750</xdr:colOff>
          <xdr:row>22</xdr:row>
          <xdr:rowOff>180975</xdr:rowOff>
        </xdr:from>
        <xdr:to>
          <xdr:col>1</xdr:col>
          <xdr:colOff>9525</xdr:colOff>
          <xdr:row>23</xdr:row>
          <xdr:rowOff>228600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1047750</xdr:colOff>
          <xdr:row>23</xdr:row>
          <xdr:rowOff>228600</xdr:rowOff>
        </xdr:from>
        <xdr:to>
          <xdr:col>1</xdr:col>
          <xdr:colOff>9525</xdr:colOff>
          <xdr:row>24</xdr:row>
          <xdr:rowOff>228600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904875</xdr:colOff>
          <xdr:row>23</xdr:row>
          <xdr:rowOff>0</xdr:rowOff>
        </xdr:from>
        <xdr:to>
          <xdr:col>4</xdr:col>
          <xdr:colOff>38100</xdr:colOff>
          <xdr:row>24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904875</xdr:colOff>
          <xdr:row>23</xdr:row>
          <xdr:rowOff>228600</xdr:rowOff>
        </xdr:from>
        <xdr:to>
          <xdr:col>4</xdr:col>
          <xdr:colOff>38100</xdr:colOff>
          <xdr:row>24</xdr:row>
          <xdr:rowOff>228600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504825</xdr:colOff>
          <xdr:row>3</xdr:row>
          <xdr:rowOff>57150</xdr:rowOff>
        </xdr:from>
        <xdr:to>
          <xdr:col>4</xdr:col>
          <xdr:colOff>809625</xdr:colOff>
          <xdr:row>3</xdr:row>
          <xdr:rowOff>276225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466725</xdr:colOff>
          <xdr:row>3</xdr:row>
          <xdr:rowOff>57150</xdr:rowOff>
        </xdr:from>
        <xdr:to>
          <xdr:col>5</xdr:col>
          <xdr:colOff>771525</xdr:colOff>
          <xdr:row>3</xdr:row>
          <xdr:rowOff>276225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504825</xdr:colOff>
          <xdr:row>4</xdr:row>
          <xdr:rowOff>57150</xdr:rowOff>
        </xdr:from>
        <xdr:to>
          <xdr:col>4</xdr:col>
          <xdr:colOff>809625</xdr:colOff>
          <xdr:row>4</xdr:row>
          <xdr:rowOff>276225</xdr:rowOff>
        </xdr:to>
        <xdr:sp macro="" textlink="">
          <xdr:nvSpPr>
            <xdr:cNvPr id="3133" name="Check Box 61" hidden="1">
              <a:extLst>
                <a:ext uri="{63B3BB69-23CF-44E3-9099-C40C66FF867C}">
                  <a14:compatExt spid="_x0000_s3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466725</xdr:colOff>
          <xdr:row>4</xdr:row>
          <xdr:rowOff>57150</xdr:rowOff>
        </xdr:from>
        <xdr:to>
          <xdr:col>5</xdr:col>
          <xdr:colOff>771525</xdr:colOff>
          <xdr:row>4</xdr:row>
          <xdr:rowOff>276225</xdr:rowOff>
        </xdr:to>
        <xdr:sp macro="" textlink="">
          <xdr:nvSpPr>
            <xdr:cNvPr id="3134" name="Check Box 62" hidden="1">
              <a:extLst>
                <a:ext uri="{63B3BB69-23CF-44E3-9099-C40C66FF867C}">
                  <a14:compatExt spid="_x0000_s3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504825</xdr:colOff>
          <xdr:row>5</xdr:row>
          <xdr:rowOff>57150</xdr:rowOff>
        </xdr:from>
        <xdr:to>
          <xdr:col>4</xdr:col>
          <xdr:colOff>809625</xdr:colOff>
          <xdr:row>5</xdr:row>
          <xdr:rowOff>276225</xdr:rowOff>
        </xdr:to>
        <xdr:sp macro="" textlink="">
          <xdr:nvSpPr>
            <xdr:cNvPr id="3135" name="Check Box 63" hidden="1">
              <a:extLst>
                <a:ext uri="{63B3BB69-23CF-44E3-9099-C40C66FF867C}">
                  <a14:compatExt spid="_x0000_s3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466725</xdr:colOff>
          <xdr:row>5</xdr:row>
          <xdr:rowOff>57150</xdr:rowOff>
        </xdr:from>
        <xdr:to>
          <xdr:col>5</xdr:col>
          <xdr:colOff>771525</xdr:colOff>
          <xdr:row>5</xdr:row>
          <xdr:rowOff>276225</xdr:rowOff>
        </xdr:to>
        <xdr:sp macro="" textlink="">
          <xdr:nvSpPr>
            <xdr:cNvPr id="3136" name="Check Box 64" hidden="1">
              <a:extLst>
                <a:ext uri="{63B3BB69-23CF-44E3-9099-C40C66FF867C}">
                  <a14:compatExt spid="_x0000_s3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504825</xdr:colOff>
          <xdr:row>6</xdr:row>
          <xdr:rowOff>57150</xdr:rowOff>
        </xdr:from>
        <xdr:to>
          <xdr:col>4</xdr:col>
          <xdr:colOff>809625</xdr:colOff>
          <xdr:row>6</xdr:row>
          <xdr:rowOff>276225</xdr:rowOff>
        </xdr:to>
        <xdr:sp macro="" textlink="">
          <xdr:nvSpPr>
            <xdr:cNvPr id="3137" name="Check Box 65" hidden="1">
              <a:extLst>
                <a:ext uri="{63B3BB69-23CF-44E3-9099-C40C66FF867C}">
                  <a14:compatExt spid="_x0000_s3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466725</xdr:colOff>
          <xdr:row>6</xdr:row>
          <xdr:rowOff>57150</xdr:rowOff>
        </xdr:from>
        <xdr:to>
          <xdr:col>5</xdr:col>
          <xdr:colOff>771525</xdr:colOff>
          <xdr:row>6</xdr:row>
          <xdr:rowOff>276225</xdr:rowOff>
        </xdr:to>
        <xdr:sp macro="" textlink="">
          <xdr:nvSpPr>
            <xdr:cNvPr id="3138" name="Check Box 66" hidden="1">
              <a:extLst>
                <a:ext uri="{63B3BB69-23CF-44E3-9099-C40C66FF867C}">
                  <a14:compatExt spid="_x0000_s3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504825</xdr:colOff>
          <xdr:row>7</xdr:row>
          <xdr:rowOff>57150</xdr:rowOff>
        </xdr:from>
        <xdr:to>
          <xdr:col>4</xdr:col>
          <xdr:colOff>809625</xdr:colOff>
          <xdr:row>7</xdr:row>
          <xdr:rowOff>276225</xdr:rowOff>
        </xdr:to>
        <xdr:sp macro="" textlink="">
          <xdr:nvSpPr>
            <xdr:cNvPr id="3139" name="Check Box 67" hidden="1">
              <a:extLst>
                <a:ext uri="{63B3BB69-23CF-44E3-9099-C40C66FF867C}">
                  <a14:compatExt spid="_x0000_s3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466725</xdr:colOff>
          <xdr:row>7</xdr:row>
          <xdr:rowOff>57150</xdr:rowOff>
        </xdr:from>
        <xdr:to>
          <xdr:col>5</xdr:col>
          <xdr:colOff>771525</xdr:colOff>
          <xdr:row>7</xdr:row>
          <xdr:rowOff>276225</xdr:rowOff>
        </xdr:to>
        <xdr:sp macro="" textlink="">
          <xdr:nvSpPr>
            <xdr:cNvPr id="3140" name="Check Box 68" hidden="1">
              <a:extLst>
                <a:ext uri="{63B3BB69-23CF-44E3-9099-C40C66FF867C}">
                  <a14:compatExt spid="_x0000_s3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17</xdr:row>
          <xdr:rowOff>47625</xdr:rowOff>
        </xdr:from>
        <xdr:to>
          <xdr:col>0</xdr:col>
          <xdr:colOff>438150</xdr:colOff>
          <xdr:row>17</xdr:row>
          <xdr:rowOff>266700</xdr:rowOff>
        </xdr:to>
        <xdr:sp macro="" textlink="">
          <xdr:nvSpPr>
            <xdr:cNvPr id="3151" name="Check Box 79" hidden="1">
              <a:extLst>
                <a:ext uri="{63B3BB69-23CF-44E3-9099-C40C66FF867C}">
                  <a14:compatExt spid="_x0000_s3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18</xdr:row>
          <xdr:rowOff>28575</xdr:rowOff>
        </xdr:from>
        <xdr:to>
          <xdr:col>0</xdr:col>
          <xdr:colOff>428625</xdr:colOff>
          <xdr:row>18</xdr:row>
          <xdr:rowOff>247650</xdr:rowOff>
        </xdr:to>
        <xdr:sp macro="" textlink="">
          <xdr:nvSpPr>
            <xdr:cNvPr id="3152" name="Check Box 80" hidden="1">
              <a:extLst>
                <a:ext uri="{63B3BB69-23CF-44E3-9099-C40C66FF867C}">
                  <a14:compatExt spid="_x0000_s3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19</xdr:row>
          <xdr:rowOff>47625</xdr:rowOff>
        </xdr:from>
        <xdr:to>
          <xdr:col>0</xdr:col>
          <xdr:colOff>428625</xdr:colOff>
          <xdr:row>19</xdr:row>
          <xdr:rowOff>266700</xdr:rowOff>
        </xdr:to>
        <xdr:sp macro="" textlink="">
          <xdr:nvSpPr>
            <xdr:cNvPr id="3153" name="Check Box 81" hidden="1">
              <a:extLst>
                <a:ext uri="{63B3BB69-23CF-44E3-9099-C40C66FF867C}">
                  <a14:compatExt spid="_x0000_s3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1057275</xdr:colOff>
          <xdr:row>2</xdr:row>
          <xdr:rowOff>9525</xdr:rowOff>
        </xdr:from>
        <xdr:to>
          <xdr:col>0</xdr:col>
          <xdr:colOff>1352550</xdr:colOff>
          <xdr:row>2</xdr:row>
          <xdr:rowOff>228600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1057275</xdr:colOff>
          <xdr:row>6</xdr:row>
          <xdr:rowOff>9525</xdr:rowOff>
        </xdr:from>
        <xdr:to>
          <xdr:col>0</xdr:col>
          <xdr:colOff>1352550</xdr:colOff>
          <xdr:row>7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1057275</xdr:colOff>
          <xdr:row>21</xdr:row>
          <xdr:rowOff>9525</xdr:rowOff>
        </xdr:from>
        <xdr:to>
          <xdr:col>0</xdr:col>
          <xdr:colOff>1352550</xdr:colOff>
          <xdr:row>21</xdr:row>
          <xdr:rowOff>228600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1057275</xdr:colOff>
          <xdr:row>25</xdr:row>
          <xdr:rowOff>9525</xdr:rowOff>
        </xdr:from>
        <xdr:to>
          <xdr:col>0</xdr:col>
          <xdr:colOff>1352550</xdr:colOff>
          <xdr:row>26</xdr:row>
          <xdr:rowOff>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1057275</xdr:colOff>
          <xdr:row>11</xdr:row>
          <xdr:rowOff>9525</xdr:rowOff>
        </xdr:from>
        <xdr:to>
          <xdr:col>0</xdr:col>
          <xdr:colOff>1352550</xdr:colOff>
          <xdr:row>11</xdr:row>
          <xdr:rowOff>228600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1057275</xdr:colOff>
          <xdr:row>15</xdr:row>
          <xdr:rowOff>9525</xdr:rowOff>
        </xdr:from>
        <xdr:to>
          <xdr:col>0</xdr:col>
          <xdr:colOff>1352550</xdr:colOff>
          <xdr:row>16</xdr:row>
          <xdr:rowOff>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1057275</xdr:colOff>
          <xdr:row>28</xdr:row>
          <xdr:rowOff>9525</xdr:rowOff>
        </xdr:from>
        <xdr:to>
          <xdr:col>0</xdr:col>
          <xdr:colOff>1352550</xdr:colOff>
          <xdr:row>29</xdr:row>
          <xdr:rowOff>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1057275</xdr:colOff>
          <xdr:row>18</xdr:row>
          <xdr:rowOff>9525</xdr:rowOff>
        </xdr:from>
        <xdr:to>
          <xdr:col>0</xdr:col>
          <xdr:colOff>1352550</xdr:colOff>
          <xdr:row>19</xdr:row>
          <xdr:rowOff>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1057275</xdr:colOff>
          <xdr:row>9</xdr:row>
          <xdr:rowOff>9525</xdr:rowOff>
        </xdr:from>
        <xdr:to>
          <xdr:col>0</xdr:col>
          <xdr:colOff>1352550</xdr:colOff>
          <xdr:row>10</xdr:row>
          <xdr:rowOff>9525</xdr:rowOff>
        </xdr:to>
        <xdr:sp macro="" textlink="">
          <xdr:nvSpPr>
            <xdr:cNvPr id="9225" name="Check Box 4105" hidden="1">
              <a:extLst>
                <a:ext uri="{63B3BB69-23CF-44E3-9099-C40C66FF867C}">
                  <a14:compatExt spid="_x0000_s9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4</xdr:row>
          <xdr:rowOff>142875</xdr:rowOff>
        </xdr:from>
        <xdr:to>
          <xdr:col>4</xdr:col>
          <xdr:colOff>371475</xdr:colOff>
          <xdr:row>4</xdr:row>
          <xdr:rowOff>361950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1438275</xdr:colOff>
          <xdr:row>4</xdr:row>
          <xdr:rowOff>152400</xdr:rowOff>
        </xdr:from>
        <xdr:to>
          <xdr:col>5</xdr:col>
          <xdr:colOff>304800</xdr:colOff>
          <xdr:row>4</xdr:row>
          <xdr:rowOff>371475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4</xdr:row>
          <xdr:rowOff>133350</xdr:rowOff>
        </xdr:from>
        <xdr:to>
          <xdr:col>3</xdr:col>
          <xdr:colOff>466725</xdr:colOff>
          <xdr:row>4</xdr:row>
          <xdr:rowOff>352425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1485900</xdr:colOff>
          <xdr:row>4</xdr:row>
          <xdr:rowOff>133350</xdr:rowOff>
        </xdr:from>
        <xdr:to>
          <xdr:col>2</xdr:col>
          <xdr:colOff>304800</xdr:colOff>
          <xdr:row>4</xdr:row>
          <xdr:rowOff>352425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123825</xdr:rowOff>
        </xdr:from>
        <xdr:to>
          <xdr:col>0</xdr:col>
          <xdr:colOff>304800</xdr:colOff>
          <xdr:row>4</xdr:row>
          <xdr:rowOff>342900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4</xdr:row>
          <xdr:rowOff>142875</xdr:rowOff>
        </xdr:from>
        <xdr:to>
          <xdr:col>1</xdr:col>
          <xdr:colOff>400050</xdr:colOff>
          <xdr:row>4</xdr:row>
          <xdr:rowOff>361950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5</xdr:row>
          <xdr:rowOff>57150</xdr:rowOff>
        </xdr:from>
        <xdr:to>
          <xdr:col>4</xdr:col>
          <xdr:colOff>381000</xdr:colOff>
          <xdr:row>5</xdr:row>
          <xdr:rowOff>276225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</xdr:row>
          <xdr:rowOff>19050</xdr:rowOff>
        </xdr:from>
        <xdr:to>
          <xdr:col>0</xdr:col>
          <xdr:colOff>304800</xdr:colOff>
          <xdr:row>5</xdr:row>
          <xdr:rowOff>238125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5</xdr:row>
          <xdr:rowOff>9525</xdr:rowOff>
        </xdr:from>
        <xdr:to>
          <xdr:col>1</xdr:col>
          <xdr:colOff>400050</xdr:colOff>
          <xdr:row>5</xdr:row>
          <xdr:rowOff>228600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1495425</xdr:colOff>
          <xdr:row>5</xdr:row>
          <xdr:rowOff>19050</xdr:rowOff>
        </xdr:from>
        <xdr:to>
          <xdr:col>2</xdr:col>
          <xdr:colOff>304800</xdr:colOff>
          <xdr:row>5</xdr:row>
          <xdr:rowOff>238125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5</xdr:row>
          <xdr:rowOff>19050</xdr:rowOff>
        </xdr:from>
        <xdr:to>
          <xdr:col>3</xdr:col>
          <xdr:colOff>466725</xdr:colOff>
          <xdr:row>5</xdr:row>
          <xdr:rowOff>238125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net\Documents%20and%20Settings\HegedusD\Local%20Settings\Temporary%20Internet%20Files\Content.Outlook\XR9GJG6K\foglalkoztataselem_201102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net\Users\FibingerA\AppData\Local\Microsoft\Windows\Temporary%20Internet%20Files\Content.Outlook\60XKGLA2\foglalkoztataselem_201102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net\Users\SinkaZ\AppData\Local\Microsoft\Windows\Temporary%20Internet%20Files\Content.Outlook\72CZK1L4\Hv%20teszt_NGM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net\Users\KaposiJ\AppData\Local\Microsoft\Windows\Temporary%20Internet%20Files\Content.Outlook\BJFON3NX\Hv%20teszt_NGM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 További hatások"/>
      <sheetName val="Munka2"/>
    </sheetNames>
    <sheetDataSet>
      <sheetData sheetId="0"/>
      <sheetData sheetId="1">
        <row r="4">
          <cell r="J4" t="str">
            <v>fiatal munkavállalók</v>
          </cell>
        </row>
        <row r="5">
          <cell r="J5" t="str">
            <v>idősebb (50 éven felüli) munkavállalók</v>
          </cell>
        </row>
        <row r="6">
          <cell r="J6" t="str">
            <v>megváltozott munkaképességűek</v>
          </cell>
        </row>
        <row r="7">
          <cell r="J7" t="str">
            <v>kisgyermekekkel rendelkezők</v>
          </cell>
        </row>
        <row r="8">
          <cell r="J8" t="str">
            <v>alacsony iskolai végzettségűek</v>
          </cell>
        </row>
        <row r="9">
          <cell r="J9" t="str">
            <v>egyéb, és pedig: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2"/>
      <sheetName val="4. További hatások"/>
    </sheetNames>
    <sheetDataSet>
      <sheetData sheetId="0">
        <row r="4">
          <cell r="J4" t="str">
            <v>fiatal munkavállalók</v>
          </cell>
        </row>
        <row r="5">
          <cell r="J5" t="str">
            <v>idősebb (50 éven felüli) munkavállalók</v>
          </cell>
        </row>
        <row r="6">
          <cell r="J6" t="str">
            <v>megváltozott munkaképességűek</v>
          </cell>
        </row>
        <row r="7">
          <cell r="J7" t="str">
            <v>kisgyermekekkel rendelkezők</v>
          </cell>
        </row>
        <row r="8">
          <cell r="J8" t="str">
            <v>alacsony iskolai végzettségűek</v>
          </cell>
        </row>
        <row r="9">
          <cell r="J9" t="str">
            <v>egyéb, és pedig:</v>
          </cell>
        </row>
        <row r="13">
          <cell r="J13" t="str">
            <v>versenyszféra, ezen belül:</v>
          </cell>
        </row>
        <row r="14">
          <cell r="J14" t="str">
            <v>költségvetési szféra, ezen belül:</v>
          </cell>
        </row>
        <row r="15">
          <cell r="J15" t="str">
            <v>nem releváns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ŐLAP"/>
      <sheetName val="1. Költségvetés"/>
      <sheetName val="CALC_1"/>
      <sheetName val="2. Adminisztratív terhek"/>
      <sheetName val="CALC_2"/>
      <sheetName val="3. Érintettek"/>
      <sheetName val="4. További hatások"/>
      <sheetName val="5. Nemzetközi"/>
      <sheetName val="6. SWOT"/>
      <sheetName val="ZÁRADÉK"/>
      <sheetName val="sup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B3" t="str">
            <v xml:space="preserve">igen </v>
          </cell>
          <cell r="D3" t="str">
            <v>igen</v>
          </cell>
          <cell r="E3" t="str">
            <v>igen</v>
          </cell>
          <cell r="G3" t="str">
            <v>nem, tehercsökkenést okoz</v>
          </cell>
          <cell r="J3" t="str">
            <v>igen</v>
          </cell>
          <cell r="L3" t="str">
            <v>ellentétes</v>
          </cell>
        </row>
        <row r="4">
          <cell r="B4" t="str">
            <v>nem</v>
          </cell>
          <cell r="D4" t="str">
            <v>nem</v>
          </cell>
          <cell r="E4" t="str">
            <v>nem</v>
          </cell>
          <cell r="G4" t="str">
            <v>nem változik érdemben</v>
          </cell>
          <cell r="J4" t="str">
            <v>nem</v>
          </cell>
          <cell r="L4" t="str">
            <v>részben ellentétes</v>
          </cell>
        </row>
        <row r="5">
          <cell r="D5" t="str">
            <v>nem releváns</v>
          </cell>
          <cell r="E5" t="str">
            <v>nem szükséges</v>
          </cell>
          <cell r="G5" t="str">
            <v>igen</v>
          </cell>
          <cell r="J5" t="str">
            <v>részben</v>
          </cell>
          <cell r="L5" t="str">
            <v>illeszkedik</v>
          </cell>
        </row>
        <row r="6">
          <cell r="L6" t="str">
            <v>nem releváns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ŐLAP"/>
      <sheetName val="1. Költségvetés"/>
      <sheetName val="CALC_1"/>
      <sheetName val="2. Adminisztratív terhek"/>
      <sheetName val="CALC_2"/>
      <sheetName val="3. Érintettek"/>
      <sheetName val="4. További hatások"/>
      <sheetName val="5. Nemzetközi"/>
      <sheetName val="6. SWOT"/>
      <sheetName val="ZÁRADÉK"/>
      <sheetName val="sup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B3" t="str">
            <v xml:space="preserve">igen </v>
          </cell>
          <cell r="D3" t="str">
            <v>igen</v>
          </cell>
          <cell r="E3" t="str">
            <v>igen</v>
          </cell>
          <cell r="G3" t="str">
            <v>nem, tehercsökkenést okoz</v>
          </cell>
          <cell r="J3" t="str">
            <v>igen</v>
          </cell>
          <cell r="L3" t="str">
            <v>ellentétes</v>
          </cell>
        </row>
        <row r="4">
          <cell r="B4" t="str">
            <v>nem</v>
          </cell>
          <cell r="D4" t="str">
            <v>nem</v>
          </cell>
          <cell r="E4" t="str">
            <v>nem</v>
          </cell>
          <cell r="G4" t="str">
            <v>nem változik érdemben</v>
          </cell>
          <cell r="J4" t="str">
            <v>nem</v>
          </cell>
          <cell r="L4" t="str">
            <v>részben ellentétes</v>
          </cell>
        </row>
        <row r="5">
          <cell r="D5" t="str">
            <v>nem releváns</v>
          </cell>
          <cell r="E5" t="str">
            <v>nem szükséges</v>
          </cell>
          <cell r="G5" t="str">
            <v>igen</v>
          </cell>
          <cell r="J5" t="str">
            <v>részben</v>
          </cell>
          <cell r="L5" t="str">
            <v>illeszkedik</v>
          </cell>
        </row>
        <row r="6">
          <cell r="L6" t="str">
            <v>nem releváns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1" Type="http://schemas.openxmlformats.org/officeDocument/2006/relationships/hyperlink" Target="mailto:zoltan.gloviczki@emmi.gov.hu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7.xml"/><Relationship Id="rId13" Type="http://schemas.openxmlformats.org/officeDocument/2006/relationships/ctrlProp" Target="../ctrlProps/ctrlProp2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6.xml"/><Relationship Id="rId12" Type="http://schemas.openxmlformats.org/officeDocument/2006/relationships/ctrlProp" Target="../ctrlProps/ctrlProp21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5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5.xml"/><Relationship Id="rId11" Type="http://schemas.openxmlformats.org/officeDocument/2006/relationships/ctrlProp" Target="../ctrlProps/ctrlProp20.xml"/><Relationship Id="rId5" Type="http://schemas.openxmlformats.org/officeDocument/2006/relationships/ctrlProp" Target="../ctrlProps/ctrlProp14.xml"/><Relationship Id="rId15" Type="http://schemas.openxmlformats.org/officeDocument/2006/relationships/ctrlProp" Target="../ctrlProps/ctrlProp24.xml"/><Relationship Id="rId10" Type="http://schemas.openxmlformats.org/officeDocument/2006/relationships/ctrlProp" Target="../ctrlProps/ctrlProp19.xml"/><Relationship Id="rId4" Type="http://schemas.openxmlformats.org/officeDocument/2006/relationships/ctrlProp" Target="../ctrlProps/ctrlProp13.xml"/><Relationship Id="rId9" Type="http://schemas.openxmlformats.org/officeDocument/2006/relationships/ctrlProp" Target="../ctrlProps/ctrlProp18.xml"/><Relationship Id="rId14" Type="http://schemas.openxmlformats.org/officeDocument/2006/relationships/ctrlProp" Target="../ctrlProps/ctrlProp2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0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29.xml"/><Relationship Id="rId12" Type="http://schemas.openxmlformats.org/officeDocument/2006/relationships/ctrlProp" Target="../ctrlProps/ctrlProp3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28.xml"/><Relationship Id="rId11" Type="http://schemas.openxmlformats.org/officeDocument/2006/relationships/ctrlProp" Target="../ctrlProps/ctrlProp33.xml"/><Relationship Id="rId5" Type="http://schemas.openxmlformats.org/officeDocument/2006/relationships/ctrlProp" Target="../ctrlProps/ctrlProp27.xml"/><Relationship Id="rId10" Type="http://schemas.openxmlformats.org/officeDocument/2006/relationships/ctrlProp" Target="../ctrlProps/ctrlProp32.xml"/><Relationship Id="rId4" Type="http://schemas.openxmlformats.org/officeDocument/2006/relationships/ctrlProp" Target="../ctrlProps/ctrlProp26.xml"/><Relationship Id="rId9" Type="http://schemas.openxmlformats.org/officeDocument/2006/relationships/ctrlProp" Target="../ctrlProps/ctrlProp31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6.xml"/><Relationship Id="rId13" Type="http://schemas.openxmlformats.org/officeDocument/2006/relationships/ctrlProp" Target="../ctrlProps/ctrlProp41.xml"/><Relationship Id="rId3" Type="http://schemas.openxmlformats.org/officeDocument/2006/relationships/hyperlink" Target="mailto:zoltan.gloviczki@emi.gov.hu" TargetMode="External"/><Relationship Id="rId7" Type="http://schemas.openxmlformats.org/officeDocument/2006/relationships/ctrlProp" Target="../ctrlProps/ctrlProp35.xml"/><Relationship Id="rId12" Type="http://schemas.openxmlformats.org/officeDocument/2006/relationships/ctrlProp" Target="../ctrlProps/ctrlProp40.xml"/><Relationship Id="rId17" Type="http://schemas.openxmlformats.org/officeDocument/2006/relationships/ctrlProp" Target="../ctrlProps/ctrlProp45.xml"/><Relationship Id="rId2" Type="http://schemas.openxmlformats.org/officeDocument/2006/relationships/hyperlink" Target="mailto:sandor.brassoi@emmi.gov.hu" TargetMode="External"/><Relationship Id="rId16" Type="http://schemas.openxmlformats.org/officeDocument/2006/relationships/ctrlProp" Target="../ctrlProps/ctrlProp44.xml"/><Relationship Id="rId1" Type="http://schemas.openxmlformats.org/officeDocument/2006/relationships/hyperlink" Target="mailto:agnes.csapo@emmi.gov.hu%207954-402" TargetMode="External"/><Relationship Id="rId6" Type="http://schemas.openxmlformats.org/officeDocument/2006/relationships/vmlDrawing" Target="../drawings/vmlDrawing4.vml"/><Relationship Id="rId11" Type="http://schemas.openxmlformats.org/officeDocument/2006/relationships/ctrlProp" Target="../ctrlProps/ctrlProp39.xml"/><Relationship Id="rId5" Type="http://schemas.openxmlformats.org/officeDocument/2006/relationships/drawing" Target="../drawings/drawing4.xml"/><Relationship Id="rId15" Type="http://schemas.openxmlformats.org/officeDocument/2006/relationships/ctrlProp" Target="../ctrlProps/ctrlProp43.xml"/><Relationship Id="rId10" Type="http://schemas.openxmlformats.org/officeDocument/2006/relationships/ctrlProp" Target="../ctrlProps/ctrlProp38.xml"/><Relationship Id="rId4" Type="http://schemas.openxmlformats.org/officeDocument/2006/relationships/printerSettings" Target="../printerSettings/printerSettings5.bin"/><Relationship Id="rId9" Type="http://schemas.openxmlformats.org/officeDocument/2006/relationships/ctrlProp" Target="../ctrlProps/ctrlProp37.xml"/><Relationship Id="rId14" Type="http://schemas.openxmlformats.org/officeDocument/2006/relationships/ctrlProp" Target="../ctrlProps/ctrlProp4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"/>
  <dimension ref="A1:G63"/>
  <sheetViews>
    <sheetView showGridLines="0" topLeftCell="A70" zoomScale="118" zoomScaleNormal="118" zoomScaleSheetLayoutView="85" workbookViewId="0">
      <selection activeCell="B3" sqref="B3:C3"/>
    </sheetView>
  </sheetViews>
  <sheetFormatPr defaultColWidth="8.85546875" defaultRowHeight="12.75" x14ac:dyDescent="0.2"/>
  <cols>
    <col min="1" max="1" width="20.140625" style="13" customWidth="1"/>
    <col min="2" max="2" width="17.42578125" style="13" customWidth="1"/>
    <col min="3" max="3" width="20.85546875" style="13" customWidth="1"/>
    <col min="4" max="4" width="17.7109375" style="13" customWidth="1"/>
    <col min="5" max="5" width="19.85546875" style="13" customWidth="1"/>
    <col min="6" max="6" width="20.7109375" style="13" customWidth="1"/>
    <col min="7" max="7" width="1.7109375" style="13" customWidth="1"/>
    <col min="8" max="16384" width="8.85546875" style="13"/>
  </cols>
  <sheetData>
    <row r="1" spans="1:7" ht="30" customHeight="1" thickTop="1" thickBot="1" x14ac:dyDescent="0.25">
      <c r="A1" s="284" t="s">
        <v>85</v>
      </c>
      <c r="B1" s="285"/>
      <c r="C1" s="286"/>
      <c r="D1" s="286"/>
      <c r="E1" s="287"/>
      <c r="F1" s="288"/>
      <c r="G1" s="27"/>
    </row>
    <row r="2" spans="1:7" ht="15" customHeight="1" thickTop="1" x14ac:dyDescent="0.2">
      <c r="A2" s="67" t="s">
        <v>0</v>
      </c>
      <c r="B2" s="289" t="s">
        <v>205</v>
      </c>
      <c r="C2" s="289"/>
      <c r="D2" s="66" t="s">
        <v>1</v>
      </c>
      <c r="E2" s="289" t="s">
        <v>206</v>
      </c>
      <c r="F2" s="291"/>
      <c r="G2" s="23"/>
    </row>
    <row r="3" spans="1:7" s="14" customFormat="1" ht="28.5" customHeight="1" x14ac:dyDescent="0.2">
      <c r="A3" s="61" t="s">
        <v>2</v>
      </c>
      <c r="B3" s="290" t="s">
        <v>223</v>
      </c>
      <c r="C3" s="290"/>
      <c r="D3" s="63" t="s">
        <v>3</v>
      </c>
      <c r="E3" s="294" t="s">
        <v>179</v>
      </c>
      <c r="F3" s="276"/>
      <c r="G3" s="24"/>
    </row>
    <row r="4" spans="1:7" ht="28.5" customHeight="1" thickBot="1" x14ac:dyDescent="0.25">
      <c r="A4" s="68" t="s">
        <v>4</v>
      </c>
      <c r="B4" s="292" t="s">
        <v>207</v>
      </c>
      <c r="C4" s="292"/>
      <c r="D4" s="65" t="s">
        <v>5</v>
      </c>
      <c r="E4" s="292" t="s">
        <v>208</v>
      </c>
      <c r="F4" s="293"/>
      <c r="G4" s="23"/>
    </row>
    <row r="5" spans="1:7" ht="9" customHeight="1" thickTop="1" thickBot="1" x14ac:dyDescent="0.25">
      <c r="A5" s="275"/>
      <c r="B5" s="275"/>
      <c r="C5" s="275"/>
      <c r="D5" s="275"/>
      <c r="E5" s="275"/>
      <c r="F5" s="275"/>
    </row>
    <row r="6" spans="1:7" ht="102.75" customHeight="1" thickTop="1" thickBot="1" x14ac:dyDescent="0.25">
      <c r="A6" s="59" t="s">
        <v>6</v>
      </c>
      <c r="B6" s="260" t="s">
        <v>209</v>
      </c>
      <c r="C6" s="261"/>
      <c r="D6" s="64" t="s">
        <v>7</v>
      </c>
      <c r="E6" s="260" t="s">
        <v>210</v>
      </c>
      <c r="F6" s="262"/>
      <c r="G6" s="23"/>
    </row>
    <row r="7" spans="1:7" ht="28.5" customHeight="1" thickTop="1" x14ac:dyDescent="0.2">
      <c r="A7" s="60" t="s">
        <v>8</v>
      </c>
      <c r="B7" s="264" t="s">
        <v>211</v>
      </c>
      <c r="C7" s="265"/>
      <c r="D7" s="265"/>
      <c r="E7" s="265"/>
      <c r="F7" s="266"/>
    </row>
    <row r="8" spans="1:7" ht="48" customHeight="1" x14ac:dyDescent="0.2">
      <c r="A8" s="61" t="s">
        <v>9</v>
      </c>
      <c r="B8" s="267" t="s">
        <v>212</v>
      </c>
      <c r="C8" s="268"/>
      <c r="D8" s="268"/>
      <c r="E8" s="268"/>
      <c r="F8" s="268"/>
      <c r="G8" s="23"/>
    </row>
    <row r="9" spans="1:7" ht="34.5" customHeight="1" x14ac:dyDescent="0.2">
      <c r="A9" s="61" t="s">
        <v>10</v>
      </c>
      <c r="B9" s="276" t="s">
        <v>180</v>
      </c>
      <c r="C9" s="278"/>
      <c r="D9" s="63" t="s">
        <v>12</v>
      </c>
      <c r="E9" s="276" t="s">
        <v>196</v>
      </c>
      <c r="F9" s="277"/>
      <c r="G9" s="23"/>
    </row>
    <row r="10" spans="1:7" ht="51" customHeight="1" thickBot="1" x14ac:dyDescent="0.25">
      <c r="A10" s="62" t="s">
        <v>11</v>
      </c>
      <c r="B10" s="299" t="s">
        <v>213</v>
      </c>
      <c r="C10" s="299"/>
      <c r="D10" s="299"/>
      <c r="E10" s="299"/>
      <c r="F10" s="300"/>
      <c r="G10" s="23"/>
    </row>
    <row r="11" spans="1:7" ht="12" customHeight="1" thickTop="1" thickBot="1" x14ac:dyDescent="0.25">
      <c r="A11" s="275"/>
      <c r="B11" s="275"/>
      <c r="C11" s="275"/>
      <c r="D11" s="275"/>
      <c r="E11" s="275"/>
      <c r="F11" s="275"/>
    </row>
    <row r="12" spans="1:7" ht="20.25" customHeight="1" thickTop="1" x14ac:dyDescent="0.2">
      <c r="A12" s="272" t="s">
        <v>116</v>
      </c>
      <c r="B12" s="273"/>
      <c r="C12" s="273"/>
      <c r="D12" s="273"/>
      <c r="E12" s="273"/>
      <c r="F12" s="274"/>
      <c r="G12" s="23"/>
    </row>
    <row r="13" spans="1:7" ht="85.5" customHeight="1" thickBot="1" x14ac:dyDescent="0.25">
      <c r="A13" s="58" t="s">
        <v>114</v>
      </c>
      <c r="B13" s="45" t="s">
        <v>15</v>
      </c>
      <c r="C13" s="269" t="s">
        <v>214</v>
      </c>
      <c r="D13" s="270"/>
      <c r="E13" s="270"/>
      <c r="F13" s="271"/>
      <c r="G13" s="31"/>
    </row>
    <row r="14" spans="1:7" s="15" customFormat="1" ht="12" customHeight="1" thickTop="1" thickBot="1" x14ac:dyDescent="0.25">
      <c r="A14" s="263"/>
      <c r="B14" s="263"/>
      <c r="C14" s="263"/>
      <c r="D14" s="263"/>
      <c r="E14" s="263"/>
      <c r="F14" s="263"/>
    </row>
    <row r="15" spans="1:7" ht="24.75" customHeight="1" thickTop="1" thickBot="1" x14ac:dyDescent="0.25">
      <c r="A15" s="279" t="s">
        <v>133</v>
      </c>
      <c r="B15" s="280"/>
      <c r="C15" s="280"/>
      <c r="D15" s="280"/>
      <c r="E15" s="280"/>
      <c r="F15" s="281"/>
    </row>
    <row r="16" spans="1:7" ht="24.75" customHeight="1" x14ac:dyDescent="0.2">
      <c r="A16" s="295" t="s">
        <v>126</v>
      </c>
      <c r="B16" s="296"/>
      <c r="C16" s="297"/>
      <c r="D16" s="301" t="str">
        <f>'Társadalmi,gazdasági hatás'!D27</f>
        <v>Nem változik érdemben</v>
      </c>
      <c r="E16" s="301"/>
      <c r="F16" s="302"/>
    </row>
    <row r="17" spans="1:7" ht="77.25" customHeight="1" thickBot="1" x14ac:dyDescent="0.25">
      <c r="A17" s="303" t="str">
        <f>'Társadalmi,gazdasági hatás'!A28</f>
        <v>Kérjük mutassa  be a versenyképességet befolyásoló tényezőket!</v>
      </c>
      <c r="B17" s="304"/>
      <c r="C17" s="304"/>
      <c r="D17" s="305"/>
      <c r="E17" s="305"/>
      <c r="F17" s="306"/>
      <c r="G17" s="27"/>
    </row>
    <row r="18" spans="1:7" ht="21" customHeight="1" x14ac:dyDescent="0.2">
      <c r="A18" s="307" t="s">
        <v>127</v>
      </c>
      <c r="B18" s="308"/>
      <c r="C18" s="309"/>
      <c r="D18" s="45" t="s">
        <v>28</v>
      </c>
      <c r="E18" s="84" t="s">
        <v>73</v>
      </c>
      <c r="F18" s="69"/>
      <c r="G18" s="27"/>
    </row>
    <row r="19" spans="1:7" ht="25.5" customHeight="1" x14ac:dyDescent="0.2">
      <c r="A19" s="314" t="s">
        <v>129</v>
      </c>
      <c r="B19" s="315"/>
      <c r="C19" s="316"/>
      <c r="D19" s="317" t="s">
        <v>27</v>
      </c>
      <c r="E19" s="317"/>
      <c r="F19" s="318"/>
      <c r="G19" s="27"/>
    </row>
    <row r="20" spans="1:7" ht="15" customHeight="1" x14ac:dyDescent="0.2">
      <c r="A20" s="310" t="s">
        <v>44</v>
      </c>
      <c r="B20" s="311"/>
      <c r="C20" s="311"/>
      <c r="D20" s="312"/>
      <c r="E20" s="312"/>
      <c r="F20" s="313"/>
      <c r="G20" s="27"/>
    </row>
    <row r="21" spans="1:7" ht="18.75" customHeight="1" x14ac:dyDescent="0.2">
      <c r="A21" s="55"/>
      <c r="B21" s="248" t="s">
        <v>16</v>
      </c>
      <c r="C21" s="248"/>
      <c r="D21" s="237" t="str">
        <f>' Admin terhek, igazgatási hat'!C3</f>
        <v>kis</v>
      </c>
      <c r="E21" s="238"/>
      <c r="F21" s="56" t="s">
        <v>17</v>
      </c>
    </row>
    <row r="22" spans="1:7" ht="18.75" customHeight="1" thickBot="1" x14ac:dyDescent="0.25">
      <c r="A22" s="172"/>
      <c r="B22" s="298" t="s">
        <v>18</v>
      </c>
      <c r="C22" s="298"/>
      <c r="D22" s="282">
        <f>' Admin terhek, igazgatási hat'!C7</f>
        <v>0</v>
      </c>
      <c r="E22" s="283"/>
      <c r="F22" s="173" t="s">
        <v>17</v>
      </c>
      <c r="G22" s="27"/>
    </row>
    <row r="23" spans="1:7" ht="15" customHeight="1" x14ac:dyDescent="0.2">
      <c r="A23" s="239" t="s">
        <v>19</v>
      </c>
      <c r="B23" s="235"/>
      <c r="C23" s="235"/>
      <c r="D23" s="234" t="s">
        <v>20</v>
      </c>
      <c r="E23" s="235"/>
      <c r="F23" s="236"/>
      <c r="G23" s="27"/>
    </row>
    <row r="24" spans="1:7" ht="18.75" customHeight="1" x14ac:dyDescent="0.2">
      <c r="A24" s="55"/>
      <c r="B24" s="248" t="s">
        <v>16</v>
      </c>
      <c r="C24" s="259"/>
      <c r="D24" s="174"/>
      <c r="E24" s="248" t="s">
        <v>16</v>
      </c>
      <c r="F24" s="249"/>
    </row>
    <row r="25" spans="1:7" ht="18.75" customHeight="1" thickBot="1" x14ac:dyDescent="0.25">
      <c r="A25" s="57"/>
      <c r="B25" s="256" t="s">
        <v>18</v>
      </c>
      <c r="C25" s="258"/>
      <c r="D25" s="175"/>
      <c r="E25" s="256" t="s">
        <v>18</v>
      </c>
      <c r="F25" s="257"/>
      <c r="G25" s="27"/>
    </row>
    <row r="26" spans="1:7" ht="12" customHeight="1" thickTop="1" thickBot="1" x14ac:dyDescent="0.25">
      <c r="A26" s="254"/>
      <c r="B26" s="255"/>
      <c r="C26" s="255"/>
      <c r="D26" s="255"/>
      <c r="E26" s="255"/>
      <c r="F26" s="255"/>
      <c r="G26" s="27"/>
    </row>
    <row r="27" spans="1:7" ht="24.95" customHeight="1" thickTop="1" thickBot="1" x14ac:dyDescent="0.25">
      <c r="A27" s="250" t="s">
        <v>134</v>
      </c>
      <c r="B27" s="251"/>
      <c r="C27" s="251"/>
      <c r="D27" s="251"/>
      <c r="E27" s="251"/>
      <c r="F27" s="252"/>
      <c r="G27" s="23"/>
    </row>
    <row r="28" spans="1:7" ht="24.95" customHeight="1" thickBot="1" x14ac:dyDescent="0.25">
      <c r="A28" s="240" t="s">
        <v>117</v>
      </c>
      <c r="B28" s="201"/>
      <c r="C28" s="201"/>
      <c r="D28" s="201"/>
      <c r="E28" s="201"/>
      <c r="F28" s="201"/>
      <c r="G28" s="32"/>
    </row>
    <row r="29" spans="1:7" ht="15" customHeight="1" x14ac:dyDescent="0.2">
      <c r="A29" s="50"/>
      <c r="B29" s="243" t="s">
        <v>21</v>
      </c>
      <c r="C29" s="243"/>
      <c r="D29" s="51" t="s">
        <v>22</v>
      </c>
      <c r="E29" s="243" t="s">
        <v>23</v>
      </c>
      <c r="F29" s="253"/>
      <c r="G29" s="23"/>
    </row>
    <row r="30" spans="1:7" ht="23.25" customHeight="1" x14ac:dyDescent="0.2">
      <c r="A30" s="52" t="s">
        <v>24</v>
      </c>
      <c r="B30" s="244" t="str">
        <f>'Társadalmi,gazdasági hatás'!B4</f>
        <v>közoktatásban részt vevő valamely jogcím alapján érintett gyermekek, tanulók</v>
      </c>
      <c r="C30" s="244"/>
      <c r="D30" s="53" t="str">
        <f>'Társadalmi,gazdasági hatás'!D4</f>
        <v>84 000 fő</v>
      </c>
      <c r="E30" s="245"/>
      <c r="F30" s="246"/>
      <c r="G30" s="23"/>
    </row>
    <row r="31" spans="1:7" ht="15.75" customHeight="1" x14ac:dyDescent="0.2">
      <c r="A31" s="52" t="s">
        <v>25</v>
      </c>
      <c r="B31" s="244">
        <f>'Társadalmi,gazdasági hatás'!B5</f>
        <v>0</v>
      </c>
      <c r="C31" s="244"/>
      <c r="D31" s="53">
        <f>'Társadalmi,gazdasági hatás'!D5</f>
        <v>0</v>
      </c>
      <c r="E31" s="245"/>
      <c r="F31" s="246"/>
      <c r="G31" s="23"/>
    </row>
    <row r="32" spans="1:7" ht="15.75" customHeight="1" thickBot="1" x14ac:dyDescent="0.25">
      <c r="A32" s="54" t="s">
        <v>37</v>
      </c>
      <c r="B32" s="244">
        <f>'Társadalmi,gazdasági hatás'!B6</f>
        <v>0</v>
      </c>
      <c r="C32" s="244"/>
      <c r="D32" s="53">
        <f>'Társadalmi,gazdasági hatás'!D6</f>
        <v>0</v>
      </c>
      <c r="E32" s="245"/>
      <c r="F32" s="247"/>
      <c r="G32" s="23"/>
    </row>
    <row r="33" spans="1:7" ht="24.95" customHeight="1" thickBot="1" x14ac:dyDescent="0.25">
      <c r="A33" s="240" t="s">
        <v>132</v>
      </c>
      <c r="B33" s="201"/>
      <c r="C33" s="201"/>
      <c r="D33" s="201"/>
      <c r="E33" s="241"/>
      <c r="F33" s="242"/>
      <c r="G33" s="23"/>
    </row>
    <row r="34" spans="1:7" ht="93.75" customHeight="1" thickBot="1" x14ac:dyDescent="0.25">
      <c r="A34" s="195" t="s">
        <v>200</v>
      </c>
      <c r="B34" s="196"/>
      <c r="C34" s="196"/>
      <c r="D34" s="196"/>
      <c r="E34" s="196"/>
      <c r="F34" s="197"/>
      <c r="G34" s="23"/>
    </row>
    <row r="35" spans="1:7" ht="12" customHeight="1" thickTop="1" x14ac:dyDescent="0.2">
      <c r="A35" s="220"/>
      <c r="B35" s="220"/>
      <c r="C35" s="220"/>
      <c r="D35" s="220"/>
      <c r="E35" s="220"/>
      <c r="F35" s="220"/>
      <c r="G35" s="27"/>
    </row>
    <row r="36" spans="1:7" ht="12" customHeight="1" thickBot="1" x14ac:dyDescent="0.25">
      <c r="A36" s="34"/>
      <c r="B36" s="34"/>
      <c r="C36" s="35"/>
      <c r="D36" s="35"/>
      <c r="E36" s="35"/>
      <c r="F36" s="35"/>
      <c r="G36" s="27"/>
    </row>
    <row r="37" spans="1:7" s="16" customFormat="1" ht="24.75" customHeight="1" thickTop="1" thickBot="1" x14ac:dyDescent="0.25">
      <c r="A37" s="221" t="s">
        <v>135</v>
      </c>
      <c r="B37" s="222"/>
      <c r="C37" s="222"/>
      <c r="D37" s="222"/>
      <c r="E37" s="222"/>
      <c r="F37" s="223"/>
      <c r="G37" s="28"/>
    </row>
    <row r="38" spans="1:7" ht="24.95" customHeight="1" x14ac:dyDescent="0.2">
      <c r="A38" s="217" t="s">
        <v>130</v>
      </c>
      <c r="B38" s="218"/>
      <c r="C38" s="218"/>
      <c r="D38" s="218"/>
      <c r="E38" s="218"/>
      <c r="F38" s="219"/>
      <c r="G38" s="23"/>
    </row>
    <row r="39" spans="1:7" x14ac:dyDescent="0.2">
      <c r="A39" s="226"/>
      <c r="B39" s="227"/>
      <c r="C39" s="228"/>
      <c r="D39" s="47" t="s">
        <v>87</v>
      </c>
      <c r="E39" s="48" t="s">
        <v>88</v>
      </c>
      <c r="F39" s="49" t="s">
        <v>119</v>
      </c>
      <c r="G39" s="23"/>
    </row>
    <row r="40" spans="1:7" x14ac:dyDescent="0.2">
      <c r="A40" s="190" t="s">
        <v>86</v>
      </c>
      <c r="B40" s="191"/>
      <c r="C40" s="191"/>
      <c r="D40" s="17">
        <f>' Költségvetés'!F4</f>
        <v>84000000</v>
      </c>
      <c r="E40" s="18">
        <f>' Költségvetés'!F5</f>
        <v>84000000</v>
      </c>
      <c r="F40" s="29">
        <f>' Költségvetés'!F8</f>
        <v>0</v>
      </c>
      <c r="G40" s="23"/>
    </row>
    <row r="41" spans="1:7" ht="12.75" customHeight="1" x14ac:dyDescent="0.2">
      <c r="A41" s="190" t="s">
        <v>96</v>
      </c>
      <c r="B41" s="191"/>
      <c r="C41" s="191"/>
      <c r="D41" s="17">
        <f>' Költségvetés'!F19</f>
        <v>84000000</v>
      </c>
      <c r="E41" s="18">
        <f>' Költségvetés'!F20</f>
        <v>84000000</v>
      </c>
      <c r="F41" s="29">
        <f>' Költségvetés'!F25</f>
        <v>0</v>
      </c>
      <c r="G41" s="23"/>
    </row>
    <row r="42" spans="1:7" ht="12.75" customHeight="1" x14ac:dyDescent="0.2">
      <c r="A42" s="190" t="s">
        <v>101</v>
      </c>
      <c r="B42" s="191"/>
      <c r="C42" s="191"/>
      <c r="D42" s="19">
        <f>' Költségvetés'!F32</f>
        <v>0</v>
      </c>
      <c r="E42" s="12">
        <f>' Költségvetés'!F33</f>
        <v>0</v>
      </c>
      <c r="F42" s="29">
        <f>' Költségvetés'!F36</f>
        <v>0</v>
      </c>
      <c r="G42" s="23"/>
    </row>
    <row r="43" spans="1:7" ht="13.5" thickBot="1" x14ac:dyDescent="0.25">
      <c r="A43" s="229" t="s">
        <v>103</v>
      </c>
      <c r="B43" s="230"/>
      <c r="C43" s="230"/>
      <c r="D43" s="19">
        <f>' Költségvetés'!F48</f>
        <v>0</v>
      </c>
      <c r="E43" s="12">
        <f>' Költségvetés'!F48</f>
        <v>0</v>
      </c>
      <c r="F43" s="40">
        <f>' Költségvetés'!G48</f>
        <v>0</v>
      </c>
      <c r="G43" s="23"/>
    </row>
    <row r="44" spans="1:7" ht="15" customHeight="1" thickBot="1" x14ac:dyDescent="0.25">
      <c r="A44" s="224" t="s">
        <v>107</v>
      </c>
      <c r="B44" s="225"/>
      <c r="C44" s="225"/>
      <c r="D44" s="20">
        <f>-D40+D42</f>
        <v>-84000000</v>
      </c>
      <c r="E44" s="20">
        <f>-E40+E42</f>
        <v>-84000000</v>
      </c>
      <c r="F44" s="30">
        <f>-F40+F42</f>
        <v>0</v>
      </c>
      <c r="G44" s="23"/>
    </row>
    <row r="45" spans="1:7" ht="15" customHeight="1" thickBot="1" x14ac:dyDescent="0.25">
      <c r="A45" s="192" t="s">
        <v>108</v>
      </c>
      <c r="B45" s="193"/>
      <c r="C45" s="193"/>
      <c r="D45" s="41">
        <f>-D40+D41+D42-D43</f>
        <v>0</v>
      </c>
      <c r="E45" s="41">
        <f>-E40+E41+E42-E43</f>
        <v>0</v>
      </c>
      <c r="F45" s="42">
        <f>-F40+F41+F42-F43</f>
        <v>0</v>
      </c>
      <c r="G45" s="23"/>
    </row>
    <row r="46" spans="1:7" ht="12" customHeight="1" thickTop="1" thickBot="1" x14ac:dyDescent="0.25">
      <c r="A46" s="38"/>
      <c r="B46" s="39"/>
      <c r="C46" s="39"/>
      <c r="D46" s="39"/>
      <c r="E46" s="39"/>
      <c r="F46" s="39"/>
      <c r="G46" s="27"/>
    </row>
    <row r="47" spans="1:7" ht="24.95" customHeight="1" thickTop="1" thickBot="1" x14ac:dyDescent="0.25">
      <c r="A47" s="211" t="s">
        <v>136</v>
      </c>
      <c r="B47" s="212"/>
      <c r="C47" s="212"/>
      <c r="D47" s="212"/>
      <c r="E47" s="212"/>
      <c r="F47" s="213"/>
      <c r="G47" s="23"/>
    </row>
    <row r="48" spans="1:7" x14ac:dyDescent="0.2">
      <c r="A48" s="231" t="s">
        <v>118</v>
      </c>
      <c r="B48" s="232"/>
      <c r="C48" s="232"/>
      <c r="D48" s="233"/>
      <c r="E48" s="188" t="str">
        <f>' További hatások'!D9</f>
        <v>nem</v>
      </c>
      <c r="F48" s="189"/>
      <c r="G48" s="23"/>
    </row>
    <row r="49" spans="1:7" ht="13.5" thickBot="1" x14ac:dyDescent="0.25">
      <c r="A49" s="214" t="s">
        <v>131</v>
      </c>
      <c r="B49" s="215"/>
      <c r="C49" s="215"/>
      <c r="D49" s="215"/>
      <c r="E49" s="215"/>
      <c r="F49" s="216"/>
      <c r="G49" s="23"/>
    </row>
    <row r="50" spans="1:7" ht="75" customHeight="1" thickBot="1" x14ac:dyDescent="0.25">
      <c r="A50" s="195" t="str">
        <f>' További hatások'!A10:F10</f>
        <v xml:space="preserve">Kérjük mutassa be az intézkedés környezeti és természeti hatásait!  </v>
      </c>
      <c r="B50" s="196"/>
      <c r="C50" s="196"/>
      <c r="D50" s="196"/>
      <c r="E50" s="196"/>
      <c r="F50" s="197"/>
    </row>
    <row r="51" spans="1:7" ht="12" customHeight="1" thickTop="1" thickBot="1" x14ac:dyDescent="0.25">
      <c r="A51" s="207"/>
      <c r="B51" s="207"/>
      <c r="C51" s="207"/>
      <c r="D51" s="207"/>
      <c r="E51" s="207"/>
      <c r="F51" s="207"/>
      <c r="G51" s="27"/>
    </row>
    <row r="52" spans="1:7" ht="24.95" customHeight="1" thickTop="1" thickBot="1" x14ac:dyDescent="0.25">
      <c r="A52" s="203" t="s">
        <v>137</v>
      </c>
      <c r="B52" s="204"/>
      <c r="C52" s="204"/>
      <c r="D52" s="204"/>
      <c r="E52" s="204"/>
      <c r="F52" s="204"/>
      <c r="G52" s="23"/>
    </row>
    <row r="53" spans="1:7" ht="13.5" thickBot="1" x14ac:dyDescent="0.25">
      <c r="A53" s="200" t="s">
        <v>167</v>
      </c>
      <c r="B53" s="201"/>
      <c r="C53" s="201"/>
      <c r="D53" s="202"/>
      <c r="E53" s="198" t="str">
        <f>' További hatások'!D3</f>
        <v>nem</v>
      </c>
      <c r="F53" s="199"/>
      <c r="G53" s="27"/>
    </row>
    <row r="54" spans="1:7" ht="71.25" customHeight="1" thickBot="1" x14ac:dyDescent="0.25">
      <c r="A54" s="195" t="str">
        <f>' További hatások'!A7</f>
        <v>A kijelölt hatások nem magyar állampolgárságú tanköteles tanulók oktatásának támogatását, a gyermekgyógyüdülőkben, egészségügyi intézményekben, rehabilitációs intézményekben tartós gyógykezelés alatt álló tanulók oktatásának támogatását fejlesztését szolgálják, így a mentális egészségre nézve pozitív hatásúak.</v>
      </c>
      <c r="B54" s="196"/>
      <c r="C54" s="196"/>
      <c r="D54" s="196"/>
      <c r="E54" s="196"/>
      <c r="F54" s="197"/>
      <c r="G54" s="23"/>
    </row>
    <row r="55" spans="1:7" ht="14.25" thickTop="1" thickBot="1" x14ac:dyDescent="0.25">
      <c r="A55" s="208" t="s">
        <v>138</v>
      </c>
      <c r="B55" s="208"/>
      <c r="C55" s="208"/>
      <c r="D55" s="208"/>
      <c r="E55" s="209" t="str">
        <f>' További hatások'!D11</f>
        <v>nem</v>
      </c>
      <c r="F55" s="210"/>
      <c r="G55" s="23"/>
    </row>
    <row r="56" spans="1:7" ht="87" customHeight="1" thickBot="1" x14ac:dyDescent="0.25">
      <c r="A56" s="195"/>
      <c r="B56" s="196"/>
      <c r="C56" s="196"/>
      <c r="D56" s="196"/>
      <c r="E56" s="196"/>
      <c r="F56" s="197"/>
      <c r="G56" s="23"/>
    </row>
    <row r="57" spans="1:7" ht="12" customHeight="1" thickTop="1" thickBot="1" x14ac:dyDescent="0.25">
      <c r="A57" s="43"/>
      <c r="B57" s="44"/>
      <c r="C57" s="44"/>
      <c r="D57" s="44"/>
      <c r="E57" s="44"/>
      <c r="F57" s="44"/>
      <c r="G57" s="27"/>
    </row>
    <row r="58" spans="1:7" ht="30" customHeight="1" thickTop="1" thickBot="1" x14ac:dyDescent="0.25">
      <c r="A58" s="46" t="s">
        <v>31</v>
      </c>
      <c r="B58" s="194" t="s">
        <v>201</v>
      </c>
      <c r="C58" s="194"/>
      <c r="D58" s="194"/>
      <c r="E58" s="205" t="s">
        <v>222</v>
      </c>
      <c r="F58" s="206"/>
      <c r="G58" s="23"/>
    </row>
    <row r="59" spans="1:7" ht="13.5" thickTop="1" x14ac:dyDescent="0.2">
      <c r="A59" s="26"/>
      <c r="B59" s="22"/>
      <c r="C59" s="22"/>
      <c r="D59" s="22"/>
      <c r="E59" s="25"/>
      <c r="F59" s="25"/>
    </row>
    <row r="60" spans="1:7" x14ac:dyDescent="0.2">
      <c r="A60" s="21"/>
      <c r="B60" s="22"/>
      <c r="C60" s="22"/>
      <c r="D60" s="22"/>
      <c r="E60" s="22"/>
      <c r="F60" s="22"/>
    </row>
    <row r="63" spans="1:7" ht="12.75" customHeight="1" x14ac:dyDescent="0.2"/>
  </sheetData>
  <sheetProtection formatCells="0" formatColumns="0" formatRows="0" insertRows="0" insertHyperlinks="0" sort="0" pivotTables="0"/>
  <mergeCells count="75">
    <mergeCell ref="A16:C16"/>
    <mergeCell ref="B22:C22"/>
    <mergeCell ref="B10:F10"/>
    <mergeCell ref="B21:C21"/>
    <mergeCell ref="D16:F16"/>
    <mergeCell ref="A17:F17"/>
    <mergeCell ref="A18:C18"/>
    <mergeCell ref="A20:F20"/>
    <mergeCell ref="A19:C19"/>
    <mergeCell ref="D19:F19"/>
    <mergeCell ref="A1:F1"/>
    <mergeCell ref="A5:F5"/>
    <mergeCell ref="B2:C2"/>
    <mergeCell ref="B3:C3"/>
    <mergeCell ref="E2:F2"/>
    <mergeCell ref="B4:C4"/>
    <mergeCell ref="E4:F4"/>
    <mergeCell ref="E3:F3"/>
    <mergeCell ref="E25:F25"/>
    <mergeCell ref="B25:C25"/>
    <mergeCell ref="B24:C24"/>
    <mergeCell ref="A28:F28"/>
    <mergeCell ref="B6:C6"/>
    <mergeCell ref="E6:F6"/>
    <mergeCell ref="A14:F14"/>
    <mergeCell ref="B7:F7"/>
    <mergeCell ref="B8:F8"/>
    <mergeCell ref="C13:F13"/>
    <mergeCell ref="A12:F12"/>
    <mergeCell ref="A11:F11"/>
    <mergeCell ref="E9:F9"/>
    <mergeCell ref="B9:C9"/>
    <mergeCell ref="A15:F15"/>
    <mergeCell ref="D22:E22"/>
    <mergeCell ref="A48:D48"/>
    <mergeCell ref="D23:F23"/>
    <mergeCell ref="D21:E21"/>
    <mergeCell ref="A23:C23"/>
    <mergeCell ref="A33:F33"/>
    <mergeCell ref="B29:C29"/>
    <mergeCell ref="B30:C30"/>
    <mergeCell ref="B32:C32"/>
    <mergeCell ref="E31:F31"/>
    <mergeCell ref="E32:F32"/>
    <mergeCell ref="B31:C31"/>
    <mergeCell ref="E30:F30"/>
    <mergeCell ref="E24:F24"/>
    <mergeCell ref="A27:F27"/>
    <mergeCell ref="E29:F29"/>
    <mergeCell ref="A26:F26"/>
    <mergeCell ref="A34:F34"/>
    <mergeCell ref="A38:F38"/>
    <mergeCell ref="A35:F35"/>
    <mergeCell ref="A37:F37"/>
    <mergeCell ref="A44:C44"/>
    <mergeCell ref="A39:C39"/>
    <mergeCell ref="A40:C40"/>
    <mergeCell ref="A43:C43"/>
    <mergeCell ref="A41:C41"/>
    <mergeCell ref="E48:F48"/>
    <mergeCell ref="A42:C42"/>
    <mergeCell ref="A45:C45"/>
    <mergeCell ref="B58:D58"/>
    <mergeCell ref="A54:F54"/>
    <mergeCell ref="E53:F53"/>
    <mergeCell ref="A53:D53"/>
    <mergeCell ref="A52:F52"/>
    <mergeCell ref="E58:F58"/>
    <mergeCell ref="A56:F56"/>
    <mergeCell ref="A51:F51"/>
    <mergeCell ref="A55:D55"/>
    <mergeCell ref="E55:F55"/>
    <mergeCell ref="A47:F47"/>
    <mergeCell ref="A50:F50"/>
    <mergeCell ref="A49:F49"/>
  </mergeCells>
  <phoneticPr fontId="19" type="noConversion"/>
  <dataValidations count="3">
    <dataValidation type="list" allowBlank="1" showInputMessage="1" showErrorMessage="1" sqref="E55 D18:D19">
      <formula1>lista</formula1>
    </dataValidation>
    <dataValidation type="list" allowBlank="1" showInputMessage="1" showErrorMessage="1" sqref="D16">
      <formula1>Verseny</formula1>
    </dataValidation>
    <dataValidation type="list" allowBlank="1" showInputMessage="1" showErrorMessage="1" sqref="B13">
      <formula1>reszbenvalasz</formula1>
    </dataValidation>
  </dataValidations>
  <hyperlinks>
    <hyperlink ref="E58" r:id="rId1"/>
  </hyperlinks>
  <pageMargins left="0.75" right="0.75" top="1" bottom="1" header="0.5" footer="0.5"/>
  <pageSetup paperSize="9" scale="71" orientation="portrait" r:id="rId2"/>
  <headerFooter alignWithMargins="0"/>
  <rowBreaks count="1" manualBreakCount="1">
    <brk id="35" max="6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5" name="Check Box 13">
              <controlPr defaultSize="0" autoFill="0" autoLine="0" autoPict="0">
                <anchor moveWithCells="1">
                  <from>
                    <xdr:col>4</xdr:col>
                    <xdr:colOff>1047750</xdr:colOff>
                    <xdr:row>28</xdr:row>
                    <xdr:rowOff>152400</xdr:rowOff>
                  </from>
                  <to>
                    <xdr:col>5</xdr:col>
                    <xdr:colOff>38100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Check Box 14">
              <controlPr defaultSize="0" autoFill="0" autoLine="0" autoPict="0">
                <anchor moveWithCells="1">
                  <from>
                    <xdr:col>5</xdr:col>
                    <xdr:colOff>66675</xdr:colOff>
                    <xdr:row>28</xdr:row>
                    <xdr:rowOff>161925</xdr:rowOff>
                  </from>
                  <to>
                    <xdr:col>5</xdr:col>
                    <xdr:colOff>361950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Check Box 15">
              <controlPr defaultSize="0" autoFill="0" autoLine="0" autoPict="0">
                <anchor moveWithCells="1">
                  <from>
                    <xdr:col>5</xdr:col>
                    <xdr:colOff>66675</xdr:colOff>
                    <xdr:row>29</xdr:row>
                    <xdr:rowOff>190500</xdr:rowOff>
                  </from>
                  <to>
                    <xdr:col>5</xdr:col>
                    <xdr:colOff>361950</xdr:colOff>
                    <xdr:row>30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Check Box 16">
              <controlPr defaultSize="0" autoFill="0" autoLine="0" autoPict="0">
                <anchor moveWithCells="1">
                  <from>
                    <xdr:col>5</xdr:col>
                    <xdr:colOff>57150</xdr:colOff>
                    <xdr:row>31</xdr:row>
                    <xdr:rowOff>0</xdr:rowOff>
                  </from>
                  <to>
                    <xdr:col>5</xdr:col>
                    <xdr:colOff>352425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9" name="Check Box 17">
              <controlPr defaultSize="0" autoFill="0" autoLine="0" autoPict="0">
                <anchor moveWithCells="1">
                  <from>
                    <xdr:col>4</xdr:col>
                    <xdr:colOff>1047750</xdr:colOff>
                    <xdr:row>29</xdr:row>
                    <xdr:rowOff>171450</xdr:rowOff>
                  </from>
                  <to>
                    <xdr:col>5</xdr:col>
                    <xdr:colOff>38100</xdr:colOff>
                    <xdr:row>30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0" name="Check Box 18">
              <controlPr defaultSize="0" autoFill="0" autoLine="0" autoPict="0">
                <anchor moveWithCells="1">
                  <from>
                    <xdr:col>4</xdr:col>
                    <xdr:colOff>1047750</xdr:colOff>
                    <xdr:row>30</xdr:row>
                    <xdr:rowOff>190500</xdr:rowOff>
                  </from>
                  <to>
                    <xdr:col>5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1" name="Check Box 19">
              <controlPr defaultSize="0" autoFill="0" autoLine="0" autoPict="0">
                <anchor moveWithCells="1">
                  <from>
                    <xdr:col>0</xdr:col>
                    <xdr:colOff>1038225</xdr:colOff>
                    <xdr:row>19</xdr:row>
                    <xdr:rowOff>180975</xdr:rowOff>
                  </from>
                  <to>
                    <xdr:col>1</xdr:col>
                    <xdr:colOff>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2" name="Check Box 20">
              <controlPr defaultSize="0" autoFill="0" autoLine="0" autoPict="0">
                <anchor moveWithCells="1">
                  <from>
                    <xdr:col>0</xdr:col>
                    <xdr:colOff>1038225</xdr:colOff>
                    <xdr:row>20</xdr:row>
                    <xdr:rowOff>228600</xdr:rowOff>
                  </from>
                  <to>
                    <xdr:col>1</xdr:col>
                    <xdr:colOff>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3" name="Check Box 23">
              <controlPr defaultSize="0" autoFill="0" autoLine="0" autoPict="0">
                <anchor moveWithCells="1">
                  <from>
                    <xdr:col>0</xdr:col>
                    <xdr:colOff>1047750</xdr:colOff>
                    <xdr:row>22</xdr:row>
                    <xdr:rowOff>180975</xdr:rowOff>
                  </from>
                  <to>
                    <xdr:col>1</xdr:col>
                    <xdr:colOff>9525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4" name="Check Box 24">
              <controlPr defaultSize="0" autoFill="0" autoLine="0" autoPict="0">
                <anchor moveWithCells="1">
                  <from>
                    <xdr:col>0</xdr:col>
                    <xdr:colOff>1047750</xdr:colOff>
                    <xdr:row>23</xdr:row>
                    <xdr:rowOff>228600</xdr:rowOff>
                  </from>
                  <to>
                    <xdr:col>1</xdr:col>
                    <xdr:colOff>9525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5" name="Check Box 28">
              <controlPr defaultSize="0" autoFill="0" autoLine="0" autoPict="0">
                <anchor moveWithCells="1">
                  <from>
                    <xdr:col>3</xdr:col>
                    <xdr:colOff>904875</xdr:colOff>
                    <xdr:row>23</xdr:row>
                    <xdr:rowOff>0</xdr:rowOff>
                  </from>
                  <to>
                    <xdr:col>4</xdr:col>
                    <xdr:colOff>38100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6" name="Check Box 29">
              <controlPr defaultSize="0" autoFill="0" autoLine="0" autoPict="0">
                <anchor moveWithCells="1">
                  <from>
                    <xdr:col>3</xdr:col>
                    <xdr:colOff>904875</xdr:colOff>
                    <xdr:row>23</xdr:row>
                    <xdr:rowOff>228600</xdr:rowOff>
                  </from>
                  <to>
                    <xdr:col>4</xdr:col>
                    <xdr:colOff>38100</xdr:colOff>
                    <xdr:row>24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4"/>
  <dimension ref="A1:I29"/>
  <sheetViews>
    <sheetView showGridLines="0" topLeftCell="A25" zoomScale="130" zoomScaleNormal="106" zoomScaleSheetLayoutView="100" workbookViewId="0">
      <selection activeCell="A28" sqref="A28:F28"/>
    </sheetView>
  </sheetViews>
  <sheetFormatPr defaultColWidth="8.85546875" defaultRowHeight="26.1" customHeight="1" x14ac:dyDescent="0.2"/>
  <cols>
    <col min="1" max="1" width="20.7109375" customWidth="1"/>
    <col min="2" max="2" width="24.85546875" customWidth="1"/>
    <col min="3" max="3" width="20.28515625" customWidth="1"/>
    <col min="4" max="4" width="28.140625" customWidth="1"/>
    <col min="5" max="5" width="17" customWidth="1"/>
    <col min="6" max="6" width="16.140625" customWidth="1"/>
  </cols>
  <sheetData>
    <row r="1" spans="1:9" ht="25.5" customHeight="1" x14ac:dyDescent="0.2">
      <c r="A1" s="319" t="s">
        <v>32</v>
      </c>
      <c r="B1" s="320"/>
      <c r="C1" s="320"/>
      <c r="D1" s="320"/>
      <c r="E1" s="320"/>
      <c r="F1" s="321"/>
    </row>
    <row r="2" spans="1:9" ht="26.1" customHeight="1" x14ac:dyDescent="0.2">
      <c r="A2" s="324" t="s">
        <v>140</v>
      </c>
      <c r="B2" s="325"/>
      <c r="C2" s="325"/>
      <c r="D2" s="325"/>
      <c r="E2" s="325"/>
      <c r="F2" s="326"/>
      <c r="G2" s="33"/>
    </row>
    <row r="3" spans="1:9" ht="26.1" customHeight="1" x14ac:dyDescent="0.2">
      <c r="A3" s="78"/>
      <c r="B3" s="328" t="s">
        <v>21</v>
      </c>
      <c r="C3" s="328"/>
      <c r="D3" s="79" t="s">
        <v>22</v>
      </c>
      <c r="E3" s="79" t="s">
        <v>82</v>
      </c>
      <c r="F3" s="80" t="s">
        <v>83</v>
      </c>
    </row>
    <row r="4" spans="1:9" ht="26.1" customHeight="1" x14ac:dyDescent="0.2">
      <c r="A4" s="81" t="s">
        <v>24</v>
      </c>
      <c r="B4" s="329" t="s">
        <v>199</v>
      </c>
      <c r="C4" s="329"/>
      <c r="D4" s="183" t="s">
        <v>195</v>
      </c>
      <c r="E4" s="70"/>
      <c r="F4" s="71"/>
    </row>
    <row r="5" spans="1:9" ht="26.1" customHeight="1" x14ac:dyDescent="0.2">
      <c r="A5" s="81" t="s">
        <v>25</v>
      </c>
      <c r="B5" s="329"/>
      <c r="C5" s="329"/>
      <c r="D5" s="183"/>
      <c r="E5" s="70"/>
      <c r="F5" s="71"/>
    </row>
    <row r="6" spans="1:9" ht="26.1" customHeight="1" x14ac:dyDescent="0.2">
      <c r="A6" s="81" t="s">
        <v>37</v>
      </c>
      <c r="B6" s="329"/>
      <c r="C6" s="329"/>
      <c r="D6" s="183"/>
      <c r="E6" s="70"/>
      <c r="F6" s="71"/>
    </row>
    <row r="7" spans="1:9" ht="26.1" customHeight="1" x14ac:dyDescent="0.2">
      <c r="A7" s="81" t="s">
        <v>64</v>
      </c>
      <c r="B7" s="330" t="s">
        <v>67</v>
      </c>
      <c r="C7" s="330"/>
      <c r="D7" s="181"/>
      <c r="E7" s="70"/>
      <c r="F7" s="71"/>
    </row>
    <row r="8" spans="1:9" ht="26.1" customHeight="1" x14ac:dyDescent="0.2">
      <c r="A8" s="81" t="s">
        <v>65</v>
      </c>
      <c r="B8" s="330" t="s">
        <v>67</v>
      </c>
      <c r="C8" s="330"/>
      <c r="D8" s="181"/>
      <c r="E8" s="70"/>
      <c r="F8" s="71"/>
    </row>
    <row r="9" spans="1:9" ht="26.1" customHeight="1" x14ac:dyDescent="0.2">
      <c r="A9" s="327" t="s">
        <v>122</v>
      </c>
      <c r="B9" s="328"/>
      <c r="C9" s="328"/>
      <c r="D9" s="72" t="s">
        <v>28</v>
      </c>
      <c r="E9" s="322"/>
      <c r="F9" s="323"/>
    </row>
    <row r="10" spans="1:9" ht="83.25" customHeight="1" x14ac:dyDescent="0.2">
      <c r="A10" s="81" t="s">
        <v>50</v>
      </c>
      <c r="B10" s="339"/>
      <c r="C10" s="339"/>
      <c r="D10" s="339"/>
      <c r="E10" s="339"/>
      <c r="F10" s="340"/>
    </row>
    <row r="11" spans="1:9" ht="26.1" customHeight="1" x14ac:dyDescent="0.2">
      <c r="A11" s="327" t="s">
        <v>123</v>
      </c>
      <c r="B11" s="328"/>
      <c r="C11" s="328"/>
      <c r="D11" s="72" t="s">
        <v>28</v>
      </c>
      <c r="E11" s="322"/>
      <c r="F11" s="323"/>
      <c r="I11" s="77"/>
    </row>
    <row r="12" spans="1:9" ht="65.25" customHeight="1" x14ac:dyDescent="0.2">
      <c r="A12" s="81" t="s">
        <v>50</v>
      </c>
      <c r="B12" s="335" t="s">
        <v>145</v>
      </c>
      <c r="C12" s="335"/>
      <c r="D12" s="335"/>
      <c r="E12" s="335"/>
      <c r="F12" s="336"/>
    </row>
    <row r="13" spans="1:9" ht="43.5" customHeight="1" x14ac:dyDescent="0.2">
      <c r="A13" s="327" t="s">
        <v>51</v>
      </c>
      <c r="B13" s="328"/>
      <c r="C13" s="72" t="s">
        <v>28</v>
      </c>
      <c r="D13" s="184"/>
      <c r="E13" s="322"/>
      <c r="F13" s="323"/>
    </row>
    <row r="14" spans="1:9" ht="79.5" customHeight="1" x14ac:dyDescent="0.2">
      <c r="A14" s="342"/>
      <c r="B14" s="343"/>
      <c r="C14" s="343"/>
      <c r="D14" s="343"/>
      <c r="E14" s="343"/>
      <c r="F14" s="344"/>
    </row>
    <row r="15" spans="1:9" ht="60" customHeight="1" thickBot="1" x14ac:dyDescent="0.25">
      <c r="A15" s="345"/>
      <c r="B15" s="346"/>
      <c r="C15" s="346"/>
      <c r="D15" s="346"/>
      <c r="E15" s="346"/>
      <c r="F15" s="347"/>
    </row>
    <row r="16" spans="1:9" ht="15.75" customHeight="1" thickBot="1" x14ac:dyDescent="0.25">
      <c r="A16" s="331"/>
      <c r="B16" s="331"/>
      <c r="C16" s="331"/>
      <c r="D16" s="331"/>
      <c r="E16" s="331"/>
      <c r="F16" s="331"/>
    </row>
    <row r="17" spans="1:7" ht="26.1" customHeight="1" x14ac:dyDescent="0.2">
      <c r="A17" s="354" t="s">
        <v>141</v>
      </c>
      <c r="B17" s="355"/>
      <c r="C17" s="355"/>
      <c r="D17" s="355"/>
      <c r="E17" s="355"/>
      <c r="F17" s="356"/>
      <c r="G17" s="33"/>
    </row>
    <row r="18" spans="1:7" ht="26.1" customHeight="1" x14ac:dyDescent="0.2">
      <c r="A18" s="74"/>
      <c r="B18" s="82" t="s">
        <v>72</v>
      </c>
      <c r="C18" s="83" t="s">
        <v>73</v>
      </c>
      <c r="D18" s="75"/>
      <c r="E18" s="82" t="s">
        <v>74</v>
      </c>
      <c r="F18" s="76"/>
    </row>
    <row r="19" spans="1:7" ht="26.1" customHeight="1" x14ac:dyDescent="0.2">
      <c r="A19" s="74"/>
      <c r="B19" s="82" t="s">
        <v>75</v>
      </c>
      <c r="C19" s="83" t="s">
        <v>73</v>
      </c>
      <c r="D19" s="75"/>
      <c r="E19" s="82" t="s">
        <v>74</v>
      </c>
      <c r="F19" s="76"/>
    </row>
    <row r="20" spans="1:7" ht="26.1" customHeight="1" x14ac:dyDescent="0.2">
      <c r="A20" s="74"/>
      <c r="B20" s="82" t="s">
        <v>76</v>
      </c>
      <c r="C20" s="357"/>
      <c r="D20" s="357"/>
      <c r="E20" s="357"/>
      <c r="F20" s="358"/>
    </row>
    <row r="21" spans="1:7" ht="26.1" customHeight="1" x14ac:dyDescent="0.2">
      <c r="A21" s="337" t="s">
        <v>77</v>
      </c>
      <c r="B21" s="338"/>
      <c r="C21" s="338"/>
      <c r="D21" s="181"/>
      <c r="E21" s="333"/>
      <c r="F21" s="334"/>
    </row>
    <row r="22" spans="1:7" ht="26.1" customHeight="1" x14ac:dyDescent="0.2">
      <c r="A22" s="337" t="s">
        <v>79</v>
      </c>
      <c r="B22" s="338"/>
      <c r="C22" s="338"/>
      <c r="D22" s="181"/>
      <c r="E22" s="333"/>
      <c r="F22" s="334"/>
    </row>
    <row r="23" spans="1:7" ht="34.5" customHeight="1" x14ac:dyDescent="0.2">
      <c r="A23" s="337" t="s">
        <v>80</v>
      </c>
      <c r="B23" s="338"/>
      <c r="C23" s="338"/>
      <c r="D23" s="348"/>
      <c r="E23" s="348"/>
      <c r="F23" s="349"/>
    </row>
    <row r="24" spans="1:7" ht="34.5" customHeight="1" thickBot="1" x14ac:dyDescent="0.25">
      <c r="A24" s="350" t="s">
        <v>81</v>
      </c>
      <c r="B24" s="351"/>
      <c r="C24" s="351"/>
      <c r="D24" s="352"/>
      <c r="E24" s="352"/>
      <c r="F24" s="353"/>
    </row>
    <row r="25" spans="1:7" ht="18.75" customHeight="1" thickBot="1" x14ac:dyDescent="0.25">
      <c r="A25" s="332"/>
      <c r="B25" s="332"/>
      <c r="C25" s="332"/>
      <c r="D25" s="332"/>
      <c r="E25" s="332"/>
      <c r="F25" s="332"/>
    </row>
    <row r="26" spans="1:7" ht="26.1" customHeight="1" x14ac:dyDescent="0.2">
      <c r="A26" s="354" t="s">
        <v>142</v>
      </c>
      <c r="B26" s="355"/>
      <c r="C26" s="355"/>
      <c r="D26" s="355"/>
      <c r="E26" s="355"/>
      <c r="F26" s="356"/>
      <c r="G26" s="33"/>
    </row>
    <row r="27" spans="1:7" ht="26.1" customHeight="1" x14ac:dyDescent="0.2">
      <c r="A27" s="327" t="s">
        <v>109</v>
      </c>
      <c r="B27" s="328"/>
      <c r="C27" s="328"/>
      <c r="D27" s="290" t="s">
        <v>110</v>
      </c>
      <c r="E27" s="290"/>
      <c r="F27" s="362"/>
    </row>
    <row r="28" spans="1:7" ht="77.25" customHeight="1" thickBot="1" x14ac:dyDescent="0.25">
      <c r="A28" s="359" t="s">
        <v>124</v>
      </c>
      <c r="B28" s="360"/>
      <c r="C28" s="360"/>
      <c r="D28" s="360"/>
      <c r="E28" s="360"/>
      <c r="F28" s="361"/>
    </row>
    <row r="29" spans="1:7" ht="26.1" customHeight="1" x14ac:dyDescent="0.2">
      <c r="A29" s="341"/>
      <c r="B29" s="341"/>
      <c r="C29" s="341"/>
      <c r="D29" s="341"/>
      <c r="E29" s="341"/>
      <c r="F29" s="341"/>
    </row>
  </sheetData>
  <sheetProtection password="C724" sheet="1" objects="1" scenarios="1" formatCells="0" formatColumns="0" formatRows="0" insertRows="0" insertHyperlinks="0" sort="0"/>
  <mergeCells count="35">
    <mergeCell ref="B10:F10"/>
    <mergeCell ref="A29:F29"/>
    <mergeCell ref="A14:F14"/>
    <mergeCell ref="A15:F15"/>
    <mergeCell ref="A23:C23"/>
    <mergeCell ref="D23:F23"/>
    <mergeCell ref="A24:C24"/>
    <mergeCell ref="D24:F24"/>
    <mergeCell ref="A17:F17"/>
    <mergeCell ref="C20:F20"/>
    <mergeCell ref="A27:C27"/>
    <mergeCell ref="A22:C22"/>
    <mergeCell ref="E21:F21"/>
    <mergeCell ref="A28:F28"/>
    <mergeCell ref="A26:F26"/>
    <mergeCell ref="D27:F27"/>
    <mergeCell ref="A16:F16"/>
    <mergeCell ref="A25:F25"/>
    <mergeCell ref="E22:F22"/>
    <mergeCell ref="E11:F11"/>
    <mergeCell ref="E13:F13"/>
    <mergeCell ref="A13:B13"/>
    <mergeCell ref="B12:F12"/>
    <mergeCell ref="A11:C11"/>
    <mergeCell ref="A21:C21"/>
    <mergeCell ref="A1:F1"/>
    <mergeCell ref="E9:F9"/>
    <mergeCell ref="A2:F2"/>
    <mergeCell ref="A9:C9"/>
    <mergeCell ref="B3:C3"/>
    <mergeCell ref="B6:C6"/>
    <mergeCell ref="B8:C8"/>
    <mergeCell ref="B4:C4"/>
    <mergeCell ref="B7:C7"/>
    <mergeCell ref="B5:C5"/>
  </mergeCells>
  <phoneticPr fontId="19" type="noConversion"/>
  <dataValidations count="4">
    <dataValidation type="list" allowBlank="1" showInputMessage="1" showErrorMessage="1" sqref="D9 D11 C13">
      <formula1>lista</formula1>
    </dataValidation>
    <dataValidation type="list" allowBlank="1" showInputMessage="1" showErrorMessage="1" sqref="D27">
      <formula1>Verseny</formula1>
    </dataValidation>
    <dataValidation type="list" showInputMessage="1" showErrorMessage="1" sqref="D21">
      <formula1>foglalkoztatas</formula1>
    </dataValidation>
    <dataValidation type="list" allowBlank="1" showInputMessage="1" showErrorMessage="1" sqref="D22">
      <formula1>foglalkoztatas2</formula1>
    </dataValidation>
  </dataValidations>
  <pageMargins left="0.75" right="0.75" top="1" bottom="1" header="0.5" footer="0.5"/>
  <pageSetup paperSize="9" scale="6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4</xdr:col>
                    <xdr:colOff>504825</xdr:colOff>
                    <xdr:row>3</xdr:row>
                    <xdr:rowOff>57150</xdr:rowOff>
                  </from>
                  <to>
                    <xdr:col>4</xdr:col>
                    <xdr:colOff>809625</xdr:colOff>
                    <xdr:row>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5</xdr:col>
                    <xdr:colOff>466725</xdr:colOff>
                    <xdr:row>3</xdr:row>
                    <xdr:rowOff>57150</xdr:rowOff>
                  </from>
                  <to>
                    <xdr:col>5</xdr:col>
                    <xdr:colOff>771525</xdr:colOff>
                    <xdr:row>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6" name="Check Box 61">
              <controlPr defaultSize="0" autoFill="0" autoLine="0" autoPict="0">
                <anchor moveWithCells="1">
                  <from>
                    <xdr:col>4</xdr:col>
                    <xdr:colOff>504825</xdr:colOff>
                    <xdr:row>4</xdr:row>
                    <xdr:rowOff>57150</xdr:rowOff>
                  </from>
                  <to>
                    <xdr:col>4</xdr:col>
                    <xdr:colOff>809625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7" name="Check Box 62">
              <controlPr defaultSize="0" autoFill="0" autoLine="0" autoPict="0">
                <anchor moveWithCells="1">
                  <from>
                    <xdr:col>5</xdr:col>
                    <xdr:colOff>466725</xdr:colOff>
                    <xdr:row>4</xdr:row>
                    <xdr:rowOff>57150</xdr:rowOff>
                  </from>
                  <to>
                    <xdr:col>5</xdr:col>
                    <xdr:colOff>771525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8" name="Check Box 63">
              <controlPr defaultSize="0" autoFill="0" autoLine="0" autoPict="0">
                <anchor moveWithCells="1">
                  <from>
                    <xdr:col>4</xdr:col>
                    <xdr:colOff>504825</xdr:colOff>
                    <xdr:row>5</xdr:row>
                    <xdr:rowOff>57150</xdr:rowOff>
                  </from>
                  <to>
                    <xdr:col>4</xdr:col>
                    <xdr:colOff>809625</xdr:colOff>
                    <xdr:row>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9" name="Check Box 64">
              <controlPr defaultSize="0" autoFill="0" autoLine="0" autoPict="0">
                <anchor moveWithCells="1">
                  <from>
                    <xdr:col>5</xdr:col>
                    <xdr:colOff>466725</xdr:colOff>
                    <xdr:row>5</xdr:row>
                    <xdr:rowOff>57150</xdr:rowOff>
                  </from>
                  <to>
                    <xdr:col>5</xdr:col>
                    <xdr:colOff>771525</xdr:colOff>
                    <xdr:row>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10" name="Check Box 65">
              <controlPr defaultSize="0" autoFill="0" autoLine="0" autoPict="0">
                <anchor moveWithCells="1">
                  <from>
                    <xdr:col>4</xdr:col>
                    <xdr:colOff>504825</xdr:colOff>
                    <xdr:row>6</xdr:row>
                    <xdr:rowOff>57150</xdr:rowOff>
                  </from>
                  <to>
                    <xdr:col>4</xdr:col>
                    <xdr:colOff>809625</xdr:colOff>
                    <xdr:row>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11" name="Check Box 66">
              <controlPr defaultSize="0" autoFill="0" autoLine="0" autoPict="0">
                <anchor moveWithCells="1">
                  <from>
                    <xdr:col>5</xdr:col>
                    <xdr:colOff>466725</xdr:colOff>
                    <xdr:row>6</xdr:row>
                    <xdr:rowOff>57150</xdr:rowOff>
                  </from>
                  <to>
                    <xdr:col>5</xdr:col>
                    <xdr:colOff>771525</xdr:colOff>
                    <xdr:row>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12" name="Check Box 67">
              <controlPr defaultSize="0" autoFill="0" autoLine="0" autoPict="0">
                <anchor moveWithCells="1">
                  <from>
                    <xdr:col>4</xdr:col>
                    <xdr:colOff>504825</xdr:colOff>
                    <xdr:row>7</xdr:row>
                    <xdr:rowOff>57150</xdr:rowOff>
                  </from>
                  <to>
                    <xdr:col>4</xdr:col>
                    <xdr:colOff>809625</xdr:colOff>
                    <xdr:row>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13" name="Check Box 68">
              <controlPr defaultSize="0" autoFill="0" autoLine="0" autoPict="0">
                <anchor moveWithCells="1">
                  <from>
                    <xdr:col>5</xdr:col>
                    <xdr:colOff>466725</xdr:colOff>
                    <xdr:row>7</xdr:row>
                    <xdr:rowOff>57150</xdr:rowOff>
                  </from>
                  <to>
                    <xdr:col>5</xdr:col>
                    <xdr:colOff>771525</xdr:colOff>
                    <xdr:row>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14" name="Check Box 79">
              <controlPr defaultSize="0" autoFill="0" autoLine="0" autoPict="0">
                <anchor moveWithCells="1">
                  <from>
                    <xdr:col>0</xdr:col>
                    <xdr:colOff>133350</xdr:colOff>
                    <xdr:row>17</xdr:row>
                    <xdr:rowOff>47625</xdr:rowOff>
                  </from>
                  <to>
                    <xdr:col>0</xdr:col>
                    <xdr:colOff>438150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15" name="Check Box 80">
              <controlPr defaultSize="0" autoFill="0" autoLine="0" autoPict="0">
                <anchor moveWithCells="1">
                  <from>
                    <xdr:col>0</xdr:col>
                    <xdr:colOff>123825</xdr:colOff>
                    <xdr:row>18</xdr:row>
                    <xdr:rowOff>28575</xdr:rowOff>
                  </from>
                  <to>
                    <xdr:col>0</xdr:col>
                    <xdr:colOff>428625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" r:id="rId16" name="Check Box 81">
              <controlPr defaultSize="0" autoFill="0" autoLine="0" autoPict="0">
                <anchor moveWithCells="1">
                  <from>
                    <xdr:col>0</xdr:col>
                    <xdr:colOff>123825</xdr:colOff>
                    <xdr:row>19</xdr:row>
                    <xdr:rowOff>47625</xdr:rowOff>
                  </from>
                  <to>
                    <xdr:col>0</xdr:col>
                    <xdr:colOff>428625</xdr:colOff>
                    <xdr:row>19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showGridLines="0" tabSelected="1" topLeftCell="A28" zoomScale="112" zoomScaleNormal="112" zoomScaleSheetLayoutView="100" workbookViewId="0">
      <selection activeCell="E47" sqref="E47:F47"/>
    </sheetView>
  </sheetViews>
  <sheetFormatPr defaultColWidth="8.85546875" defaultRowHeight="12.75" x14ac:dyDescent="0.2"/>
  <cols>
    <col min="1" max="1" width="10.28515625" customWidth="1"/>
    <col min="2" max="2" width="19" customWidth="1"/>
    <col min="3" max="4" width="19.7109375" customWidth="1"/>
    <col min="5" max="5" width="18.28515625" customWidth="1"/>
    <col min="6" max="6" width="17.28515625" customWidth="1"/>
    <col min="7" max="7" width="8.85546875" style="6"/>
    <col min="8" max="8" width="16.140625" style="6" bestFit="1" customWidth="1"/>
    <col min="9" max="13" width="8.85546875" style="6"/>
  </cols>
  <sheetData>
    <row r="1" spans="1:13" ht="18.75" thickBot="1" x14ac:dyDescent="0.25">
      <c r="A1" s="319" t="s">
        <v>165</v>
      </c>
      <c r="B1" s="320"/>
      <c r="C1" s="320"/>
      <c r="D1" s="320"/>
      <c r="E1" s="320"/>
      <c r="F1" s="321"/>
    </row>
    <row r="2" spans="1:13" ht="25.5" customHeight="1" x14ac:dyDescent="0.2">
      <c r="A2" s="369" t="s">
        <v>86</v>
      </c>
      <c r="B2" s="370"/>
      <c r="C2" s="370"/>
      <c r="D2" s="370"/>
      <c r="E2" s="370"/>
      <c r="F2" s="371"/>
      <c r="G2" s="1"/>
      <c r="H2" s="1"/>
      <c r="I2" s="1"/>
    </row>
    <row r="3" spans="1:13" s="2" customFormat="1" ht="18.75" thickBot="1" x14ac:dyDescent="0.25">
      <c r="A3" s="374"/>
      <c r="B3" s="375"/>
      <c r="C3" s="113" t="s">
        <v>33</v>
      </c>
      <c r="D3" s="113" t="s">
        <v>34</v>
      </c>
      <c r="E3" s="114" t="s">
        <v>70</v>
      </c>
      <c r="F3" s="115" t="s">
        <v>71</v>
      </c>
      <c r="G3" s="7"/>
      <c r="H3" s="7"/>
      <c r="I3" s="7"/>
      <c r="J3" s="8"/>
      <c r="K3" s="8"/>
      <c r="L3" s="8"/>
      <c r="M3" s="8"/>
    </row>
    <row r="4" spans="1:13" s="2" customFormat="1" ht="18.75" thickBot="1" x14ac:dyDescent="0.25">
      <c r="A4" s="372" t="s">
        <v>87</v>
      </c>
      <c r="B4" s="373"/>
      <c r="C4" s="85"/>
      <c r="D4" s="85"/>
      <c r="E4" s="116">
        <f>+E5+E8</f>
        <v>84000000</v>
      </c>
      <c r="F4" s="118">
        <f>+F5+F8</f>
        <v>84000000</v>
      </c>
      <c r="G4" s="7"/>
      <c r="H4" s="7"/>
      <c r="I4" s="7"/>
      <c r="J4" s="8"/>
      <c r="K4" s="8"/>
      <c r="L4" s="8"/>
      <c r="M4" s="8"/>
    </row>
    <row r="5" spans="1:13" s="2" customFormat="1" ht="18" customHeight="1" x14ac:dyDescent="0.2">
      <c r="A5" s="86"/>
      <c r="B5" s="124" t="s">
        <v>88</v>
      </c>
      <c r="C5" s="17">
        <v>84000000</v>
      </c>
      <c r="D5" s="17">
        <v>84000000</v>
      </c>
      <c r="E5" s="117">
        <f>+E6+E7</f>
        <v>84000000</v>
      </c>
      <c r="F5" s="119">
        <f>+F6+F7</f>
        <v>84000000</v>
      </c>
      <c r="G5" s="7"/>
      <c r="H5" s="7"/>
      <c r="I5" s="7"/>
      <c r="J5" s="8"/>
      <c r="K5" s="8"/>
      <c r="L5" s="8"/>
      <c r="M5" s="8"/>
    </row>
    <row r="6" spans="1:13" s="2" customFormat="1" ht="18" x14ac:dyDescent="0.2">
      <c r="A6" s="86"/>
      <c r="B6" s="125" t="s">
        <v>89</v>
      </c>
      <c r="C6" s="73">
        <v>84000000</v>
      </c>
      <c r="D6" s="73">
        <v>84000000</v>
      </c>
      <c r="E6" s="18">
        <f>+(C6+D6)/2</f>
        <v>84000000</v>
      </c>
      <c r="F6" s="120">
        <f>+E6</f>
        <v>84000000</v>
      </c>
      <c r="G6" s="7"/>
      <c r="H6" s="7"/>
      <c r="I6" s="7"/>
      <c r="J6" s="8"/>
      <c r="K6" s="8"/>
      <c r="L6" s="8"/>
      <c r="M6" s="8"/>
    </row>
    <row r="7" spans="1:13" s="2" customFormat="1" ht="18" x14ac:dyDescent="0.2">
      <c r="A7" s="366"/>
      <c r="B7" s="125" t="s">
        <v>90</v>
      </c>
      <c r="C7" s="73"/>
      <c r="D7" s="73"/>
      <c r="E7" s="18">
        <f>+(C7+D7)/2</f>
        <v>0</v>
      </c>
      <c r="F7" s="120">
        <f>+E7</f>
        <v>0</v>
      </c>
      <c r="G7" s="7"/>
      <c r="H7" s="7"/>
      <c r="I7" s="7"/>
      <c r="J7" s="8"/>
      <c r="K7" s="8"/>
      <c r="L7" s="8"/>
      <c r="M7" s="8"/>
    </row>
    <row r="8" spans="1:13" ht="18" customHeight="1" x14ac:dyDescent="0.2">
      <c r="A8" s="367"/>
      <c r="B8" s="124" t="s">
        <v>120</v>
      </c>
      <c r="C8" s="17">
        <f>+C9+C10</f>
        <v>0</v>
      </c>
      <c r="D8" s="17">
        <f>+D9+D10</f>
        <v>0</v>
      </c>
      <c r="E8" s="17">
        <f>SUM(E9:E10)</f>
        <v>0</v>
      </c>
      <c r="F8" s="121">
        <f>SUM(F9:F10)</f>
        <v>0</v>
      </c>
      <c r="G8" s="1"/>
      <c r="H8" s="1"/>
      <c r="I8" s="1"/>
    </row>
    <row r="9" spans="1:13" ht="18" x14ac:dyDescent="0.2">
      <c r="A9" s="368"/>
      <c r="B9" s="126">
        <v>2014</v>
      </c>
      <c r="C9" s="73">
        <v>0</v>
      </c>
      <c r="D9" s="73">
        <v>0</v>
      </c>
      <c r="E9" s="73">
        <v>0</v>
      </c>
      <c r="F9" s="122">
        <f>E9/1.035</f>
        <v>0</v>
      </c>
      <c r="G9" s="1"/>
      <c r="H9" s="1"/>
      <c r="I9" s="1"/>
    </row>
    <row r="10" spans="1:13" ht="18.75" thickBot="1" x14ac:dyDescent="0.25">
      <c r="A10" s="87"/>
      <c r="B10" s="126">
        <f>+B9+1</f>
        <v>2015</v>
      </c>
      <c r="C10" s="73">
        <v>0</v>
      </c>
      <c r="D10" s="73">
        <v>0</v>
      </c>
      <c r="E10" s="88">
        <v>0</v>
      </c>
      <c r="F10" s="123">
        <f>E10/1.035^2</f>
        <v>0</v>
      </c>
      <c r="G10" s="1"/>
      <c r="H10" s="1"/>
      <c r="I10" s="1"/>
    </row>
    <row r="11" spans="1:13" ht="21" customHeight="1" thickBot="1" x14ac:dyDescent="0.25">
      <c r="A11" s="363" t="s">
        <v>91</v>
      </c>
      <c r="B11" s="364"/>
      <c r="C11" s="364"/>
      <c r="D11" s="364"/>
      <c r="E11" s="364"/>
      <c r="F11" s="365"/>
    </row>
    <row r="12" spans="1:13" x14ac:dyDescent="0.2">
      <c r="A12" s="127"/>
      <c r="B12" s="128" t="s">
        <v>92</v>
      </c>
      <c r="C12" s="128" t="s">
        <v>36</v>
      </c>
      <c r="D12" s="128" t="s">
        <v>35</v>
      </c>
      <c r="E12" s="129" t="s">
        <v>93</v>
      </c>
      <c r="F12" s="130" t="s">
        <v>94</v>
      </c>
    </row>
    <row r="13" spans="1:13" s="10" customFormat="1" ht="38.25" x14ac:dyDescent="0.2">
      <c r="A13" s="131" t="s">
        <v>24</v>
      </c>
      <c r="B13" s="90" t="s">
        <v>221</v>
      </c>
      <c r="C13" s="91">
        <v>1</v>
      </c>
      <c r="D13" s="73">
        <v>84000000</v>
      </c>
      <c r="E13" s="18">
        <f>+C13*D13</f>
        <v>84000000</v>
      </c>
      <c r="F13" s="182" t="s">
        <v>208</v>
      </c>
      <c r="G13" s="9"/>
      <c r="H13" s="9"/>
      <c r="I13" s="9"/>
      <c r="J13" s="9"/>
      <c r="K13" s="9"/>
      <c r="L13" s="9"/>
      <c r="M13" s="9"/>
    </row>
    <row r="14" spans="1:13" s="10" customFormat="1" ht="81" customHeight="1" x14ac:dyDescent="0.2">
      <c r="A14" s="131"/>
      <c r="B14" s="90"/>
      <c r="C14" s="91"/>
      <c r="D14" s="73"/>
      <c r="E14" s="18"/>
      <c r="F14" s="182"/>
      <c r="G14" s="9"/>
      <c r="H14" s="9"/>
      <c r="I14" s="9"/>
      <c r="J14" s="9"/>
      <c r="K14" s="9"/>
      <c r="L14" s="9"/>
      <c r="M14" s="9"/>
    </row>
    <row r="15" spans="1:13" s="10" customFormat="1" x14ac:dyDescent="0.2">
      <c r="A15" s="131" t="s">
        <v>37</v>
      </c>
      <c r="B15" s="90"/>
      <c r="C15" s="91"/>
      <c r="D15" s="73"/>
      <c r="E15" s="18"/>
      <c r="F15" s="92"/>
      <c r="G15" s="9"/>
      <c r="H15" s="9"/>
      <c r="I15" s="9"/>
      <c r="J15" s="9"/>
      <c r="K15" s="9"/>
      <c r="L15" s="9"/>
      <c r="M15" s="9"/>
    </row>
    <row r="16" spans="1:13" s="10" customFormat="1" x14ac:dyDescent="0.2">
      <c r="A16" s="89" t="s">
        <v>26</v>
      </c>
      <c r="B16" s="90"/>
      <c r="C16" s="91"/>
      <c r="D16" s="73"/>
      <c r="E16" s="18"/>
      <c r="F16" s="92"/>
      <c r="G16" s="9"/>
      <c r="H16" s="9"/>
      <c r="I16" s="9"/>
      <c r="J16" s="9"/>
      <c r="K16" s="9"/>
      <c r="L16" s="9"/>
      <c r="M16" s="9"/>
    </row>
    <row r="17" spans="1:13" ht="52.5" customHeight="1" thickBot="1" x14ac:dyDescent="0.25">
      <c r="A17" s="378" t="s">
        <v>95</v>
      </c>
      <c r="B17" s="379"/>
      <c r="C17" s="383" t="s">
        <v>225</v>
      </c>
      <c r="D17" s="384"/>
      <c r="E17" s="384"/>
      <c r="F17" s="385"/>
    </row>
    <row r="18" spans="1:13" ht="21.75" customHeight="1" thickBot="1" x14ac:dyDescent="0.25">
      <c r="A18" s="386" t="s">
        <v>96</v>
      </c>
      <c r="B18" s="387"/>
      <c r="C18" s="387"/>
      <c r="D18" s="387"/>
      <c r="E18" s="387"/>
      <c r="F18" s="388"/>
    </row>
    <row r="19" spans="1:13" s="2" customFormat="1" ht="18" customHeight="1" thickBot="1" x14ac:dyDescent="0.25">
      <c r="A19" s="380" t="s">
        <v>87</v>
      </c>
      <c r="B19" s="381"/>
      <c r="C19" s="93"/>
      <c r="D19" s="93"/>
      <c r="E19" s="116">
        <f>+E20+E25</f>
        <v>84000000</v>
      </c>
      <c r="F19" s="118">
        <f>+F20+F25</f>
        <v>84000000</v>
      </c>
      <c r="G19" s="7"/>
      <c r="H19" s="7"/>
      <c r="I19" s="7"/>
      <c r="J19" s="8"/>
      <c r="K19" s="8"/>
      <c r="L19" s="8"/>
      <c r="M19" s="8"/>
    </row>
    <row r="20" spans="1:13" s="2" customFormat="1" ht="18.75" customHeight="1" x14ac:dyDescent="0.2">
      <c r="A20" s="94"/>
      <c r="B20" s="137" t="s">
        <v>88</v>
      </c>
      <c r="C20" s="95"/>
      <c r="D20" s="96"/>
      <c r="E20" s="136">
        <f>+E21+E24+E22+E23</f>
        <v>84000000</v>
      </c>
      <c r="F20" s="119">
        <f>+F21+F24+F23+F22</f>
        <v>84000000</v>
      </c>
      <c r="G20" s="7"/>
      <c r="H20" s="7"/>
      <c r="I20" s="7"/>
      <c r="J20" s="8"/>
      <c r="K20" s="8"/>
      <c r="L20" s="8"/>
      <c r="M20" s="8"/>
    </row>
    <row r="21" spans="1:13" s="2" customFormat="1" ht="37.5" customHeight="1" x14ac:dyDescent="0.2">
      <c r="A21" s="97"/>
      <c r="B21" s="138" t="s">
        <v>97</v>
      </c>
      <c r="C21" s="376" t="s">
        <v>224</v>
      </c>
      <c r="D21" s="382"/>
      <c r="E21" s="73">
        <v>84000000</v>
      </c>
      <c r="F21" s="132">
        <f>+E21</f>
        <v>84000000</v>
      </c>
      <c r="G21" s="7"/>
      <c r="H21" s="7"/>
      <c r="I21" s="7"/>
      <c r="J21" s="8"/>
      <c r="K21" s="8"/>
      <c r="L21" s="8"/>
      <c r="M21" s="8"/>
    </row>
    <row r="22" spans="1:13" s="2" customFormat="1" ht="46.5" customHeight="1" x14ac:dyDescent="0.2">
      <c r="A22" s="97"/>
      <c r="B22" s="138" t="s">
        <v>98</v>
      </c>
      <c r="C22" s="376"/>
      <c r="D22" s="382"/>
      <c r="E22" s="73"/>
      <c r="F22" s="132">
        <f>+E22</f>
        <v>0</v>
      </c>
      <c r="G22" s="7"/>
      <c r="H22" s="7"/>
      <c r="I22" s="7"/>
      <c r="J22" s="8"/>
      <c r="K22" s="8"/>
      <c r="L22" s="8"/>
      <c r="M22" s="8"/>
    </row>
    <row r="23" spans="1:13" s="2" customFormat="1" ht="37.5" customHeight="1" x14ac:dyDescent="0.2">
      <c r="A23" s="97"/>
      <c r="B23" s="138" t="s">
        <v>99</v>
      </c>
      <c r="C23" s="376"/>
      <c r="D23" s="377"/>
      <c r="E23" s="73"/>
      <c r="F23" s="132">
        <f>+E23</f>
        <v>0</v>
      </c>
      <c r="G23" s="7"/>
      <c r="H23" s="7"/>
      <c r="I23" s="7"/>
      <c r="J23" s="8"/>
      <c r="K23" s="8"/>
      <c r="L23" s="8"/>
      <c r="M23" s="8"/>
    </row>
    <row r="24" spans="1:13" s="2" customFormat="1" ht="37.5" customHeight="1" x14ac:dyDescent="0.2">
      <c r="A24" s="97"/>
      <c r="B24" s="138" t="s">
        <v>100</v>
      </c>
      <c r="C24" s="376"/>
      <c r="D24" s="377"/>
      <c r="E24" s="73">
        <v>0</v>
      </c>
      <c r="F24" s="132">
        <f>+E24</f>
        <v>0</v>
      </c>
      <c r="G24" s="7"/>
      <c r="H24" s="7"/>
      <c r="I24" s="7"/>
      <c r="J24" s="8"/>
      <c r="K24" s="8"/>
      <c r="L24" s="8"/>
      <c r="M24" s="8"/>
    </row>
    <row r="25" spans="1:13" ht="18" customHeight="1" x14ac:dyDescent="0.2">
      <c r="A25" s="87"/>
      <c r="B25" s="139" t="s">
        <v>121</v>
      </c>
      <c r="C25" s="85"/>
      <c r="D25" s="85"/>
      <c r="E25" s="17">
        <f>SUM(E26:E27)</f>
        <v>0</v>
      </c>
      <c r="F25" s="133">
        <f>SUM(F26:F27)</f>
        <v>0</v>
      </c>
      <c r="G25" s="1"/>
      <c r="H25" s="1"/>
      <c r="I25" s="1"/>
    </row>
    <row r="26" spans="1:13" ht="29.25" customHeight="1" x14ac:dyDescent="0.2">
      <c r="A26" s="87"/>
      <c r="B26" s="126">
        <v>2014</v>
      </c>
      <c r="C26" s="376"/>
      <c r="D26" s="377"/>
      <c r="E26" s="73"/>
      <c r="F26" s="134">
        <f>E26/1.035</f>
        <v>0</v>
      </c>
      <c r="G26" s="1"/>
      <c r="H26" s="1"/>
      <c r="I26" s="1"/>
    </row>
    <row r="27" spans="1:13" ht="33" customHeight="1" x14ac:dyDescent="0.2">
      <c r="A27" s="87"/>
      <c r="B27" s="126">
        <f>+B26+1</f>
        <v>2015</v>
      </c>
      <c r="C27" s="376"/>
      <c r="D27" s="377"/>
      <c r="E27" s="73"/>
      <c r="F27" s="135">
        <f>E27/1.035^2</f>
        <v>0</v>
      </c>
      <c r="G27" s="1"/>
      <c r="H27" s="1"/>
      <c r="I27" s="1"/>
    </row>
    <row r="28" spans="1:13" s="2" customFormat="1" ht="39.75" customHeight="1" thickBot="1" x14ac:dyDescent="0.25">
      <c r="A28" s="391" t="s">
        <v>95</v>
      </c>
      <c r="B28" s="392"/>
      <c r="C28" s="383"/>
      <c r="D28" s="384"/>
      <c r="E28" s="384"/>
      <c r="F28" s="385"/>
      <c r="G28" s="4"/>
      <c r="H28" s="4"/>
      <c r="I28" s="4"/>
      <c r="J28" s="11"/>
      <c r="K28" s="8"/>
      <c r="L28" s="8"/>
      <c r="M28" s="8"/>
    </row>
    <row r="29" spans="1:13" s="2" customFormat="1" ht="9" customHeight="1" thickBot="1" x14ac:dyDescent="0.25">
      <c r="A29" s="98"/>
      <c r="B29" s="99"/>
      <c r="C29" s="100"/>
      <c r="D29" s="100"/>
      <c r="E29" s="100"/>
      <c r="F29" s="101"/>
      <c r="G29" s="4"/>
      <c r="H29" s="4"/>
      <c r="I29" s="4"/>
      <c r="J29" s="11"/>
      <c r="K29" s="8"/>
      <c r="L29" s="8"/>
      <c r="M29" s="8"/>
    </row>
    <row r="30" spans="1:13" s="2" customFormat="1" ht="33" customHeight="1" thickBot="1" x14ac:dyDescent="0.25">
      <c r="A30" s="396" t="s">
        <v>101</v>
      </c>
      <c r="B30" s="397"/>
      <c r="C30" s="397"/>
      <c r="D30" s="397"/>
      <c r="E30" s="397"/>
      <c r="F30" s="398"/>
      <c r="G30" s="4"/>
      <c r="H30" s="4"/>
      <c r="I30" s="4"/>
      <c r="J30" s="11"/>
      <c r="K30" s="8"/>
      <c r="L30" s="8"/>
      <c r="M30" s="8"/>
    </row>
    <row r="31" spans="1:13" s="2" customFormat="1" ht="18.75" thickBot="1" x14ac:dyDescent="0.25">
      <c r="A31" s="409"/>
      <c r="B31" s="410"/>
      <c r="C31" s="140" t="s">
        <v>33</v>
      </c>
      <c r="D31" s="140" t="s">
        <v>34</v>
      </c>
      <c r="E31" s="141" t="s">
        <v>70</v>
      </c>
      <c r="F31" s="142" t="s">
        <v>71</v>
      </c>
      <c r="G31" s="7"/>
      <c r="H31" s="7"/>
      <c r="I31" s="7"/>
      <c r="J31" s="8"/>
      <c r="K31" s="8"/>
      <c r="L31" s="8"/>
      <c r="M31" s="8"/>
    </row>
    <row r="32" spans="1:13" s="2" customFormat="1" ht="18.75" thickBot="1" x14ac:dyDescent="0.25">
      <c r="A32" s="399" t="s">
        <v>87</v>
      </c>
      <c r="B32" s="400"/>
      <c r="C32" s="85"/>
      <c r="D32" s="85"/>
      <c r="E32" s="116">
        <f>+E33+E36</f>
        <v>0</v>
      </c>
      <c r="F32" s="118">
        <f>+F33+F36</f>
        <v>0</v>
      </c>
      <c r="G32" s="7"/>
      <c r="H32" s="7"/>
      <c r="I32" s="7"/>
      <c r="J32" s="8"/>
      <c r="K32" s="8"/>
      <c r="L32" s="8"/>
      <c r="M32" s="8"/>
    </row>
    <row r="33" spans="1:14" s="2" customFormat="1" ht="18" customHeight="1" x14ac:dyDescent="0.2">
      <c r="A33" s="407"/>
      <c r="B33" s="124" t="s">
        <v>88</v>
      </c>
      <c r="C33" s="17">
        <f>+C34+C35</f>
        <v>0</v>
      </c>
      <c r="D33" s="17">
        <f>+D34+D35</f>
        <v>0</v>
      </c>
      <c r="E33" s="117">
        <f>+E34+E35</f>
        <v>0</v>
      </c>
      <c r="F33" s="119">
        <f>+F34+F35</f>
        <v>0</v>
      </c>
      <c r="G33" s="7"/>
      <c r="H33" s="7"/>
      <c r="I33" s="7"/>
      <c r="J33" s="8"/>
      <c r="K33" s="8"/>
      <c r="L33" s="8"/>
      <c r="M33" s="8"/>
    </row>
    <row r="34" spans="1:14" s="2" customFormat="1" ht="18" x14ac:dyDescent="0.2">
      <c r="A34" s="408"/>
      <c r="B34" s="125" t="s">
        <v>89</v>
      </c>
      <c r="C34" s="73"/>
      <c r="D34" s="73"/>
      <c r="E34" s="18">
        <f>+(C34+D34)/2</f>
        <v>0</v>
      </c>
      <c r="F34" s="120">
        <f>+E34</f>
        <v>0</v>
      </c>
      <c r="G34" s="7"/>
      <c r="H34" s="7"/>
      <c r="I34" s="7"/>
      <c r="J34" s="8"/>
      <c r="K34" s="8"/>
      <c r="L34" s="8"/>
      <c r="M34" s="8"/>
    </row>
    <row r="35" spans="1:14" s="2" customFormat="1" ht="18" x14ac:dyDescent="0.2">
      <c r="A35" s="408"/>
      <c r="B35" s="125" t="s">
        <v>90</v>
      </c>
      <c r="C35" s="73"/>
      <c r="D35" s="73"/>
      <c r="E35" s="18">
        <f>+(C35+D35)/2</f>
        <v>0</v>
      </c>
      <c r="F35" s="120">
        <f>+E35</f>
        <v>0</v>
      </c>
      <c r="G35" s="7"/>
      <c r="H35" s="7"/>
      <c r="I35" s="7"/>
      <c r="J35" s="8"/>
      <c r="K35" s="8"/>
      <c r="L35" s="8"/>
      <c r="M35" s="8"/>
    </row>
    <row r="36" spans="1:14" ht="18" customHeight="1" x14ac:dyDescent="0.2">
      <c r="A36" s="408"/>
      <c r="B36" s="124" t="s">
        <v>121</v>
      </c>
      <c r="C36" s="17">
        <f>+C37+C38</f>
        <v>0</v>
      </c>
      <c r="D36" s="17">
        <f>+D37+D38</f>
        <v>0</v>
      </c>
      <c r="E36" s="17">
        <f>SUM(E37:E38)</f>
        <v>0</v>
      </c>
      <c r="F36" s="121">
        <f>SUM(F37:F38)</f>
        <v>0</v>
      </c>
      <c r="G36" s="1"/>
      <c r="H36" s="1"/>
      <c r="I36" s="1"/>
    </row>
    <row r="37" spans="1:14" ht="18" x14ac:dyDescent="0.2">
      <c r="A37" s="408"/>
      <c r="B37" s="126">
        <v>2013</v>
      </c>
      <c r="C37" s="73"/>
      <c r="D37" s="73"/>
      <c r="E37" s="73"/>
      <c r="F37" s="122">
        <f>E37/1.035</f>
        <v>0</v>
      </c>
      <c r="G37" s="1"/>
      <c r="H37" s="1"/>
      <c r="I37" s="1"/>
    </row>
    <row r="38" spans="1:14" ht="18" x14ac:dyDescent="0.2">
      <c r="A38" s="408"/>
      <c r="B38" s="126">
        <f>+B37+1</f>
        <v>2014</v>
      </c>
      <c r="C38" s="73"/>
      <c r="D38" s="73"/>
      <c r="E38" s="73"/>
      <c r="F38" s="122">
        <f>E38/1.035^2</f>
        <v>0</v>
      </c>
      <c r="G38" s="1"/>
      <c r="H38" s="1"/>
      <c r="I38" s="1"/>
    </row>
    <row r="39" spans="1:14" ht="21" customHeight="1" thickBot="1" x14ac:dyDescent="0.25">
      <c r="A39" s="401" t="s">
        <v>102</v>
      </c>
      <c r="B39" s="402"/>
      <c r="C39" s="402"/>
      <c r="D39" s="402"/>
      <c r="E39" s="402"/>
      <c r="F39" s="403"/>
    </row>
    <row r="40" spans="1:14" s="6" customFormat="1" x14ac:dyDescent="0.2">
      <c r="A40" s="143"/>
      <c r="B40" s="144" t="s">
        <v>92</v>
      </c>
      <c r="C40" s="144" t="s">
        <v>36</v>
      </c>
      <c r="D40" s="144" t="s">
        <v>35</v>
      </c>
      <c r="E40" s="145" t="s">
        <v>93</v>
      </c>
      <c r="F40" s="146" t="s">
        <v>94</v>
      </c>
      <c r="N40"/>
    </row>
    <row r="41" spans="1:14" s="6" customFormat="1" x14ac:dyDescent="0.2">
      <c r="A41" s="148" t="s">
        <v>24</v>
      </c>
      <c r="B41" s="102"/>
      <c r="C41" s="91"/>
      <c r="D41" s="73"/>
      <c r="E41" s="18">
        <f>+C41*D41</f>
        <v>0</v>
      </c>
      <c r="F41" s="103"/>
      <c r="N41"/>
    </row>
    <row r="42" spans="1:14" s="6" customFormat="1" x14ac:dyDescent="0.2">
      <c r="A42" s="148" t="s">
        <v>25</v>
      </c>
      <c r="B42" s="102"/>
      <c r="C42" s="91"/>
      <c r="D42" s="73"/>
      <c r="E42" s="18">
        <f>+C42*D42</f>
        <v>0</v>
      </c>
      <c r="F42" s="103"/>
      <c r="N42"/>
    </row>
    <row r="43" spans="1:14" s="6" customFormat="1" x14ac:dyDescent="0.2">
      <c r="A43" s="148" t="s">
        <v>37</v>
      </c>
      <c r="B43" s="102"/>
      <c r="C43" s="91"/>
      <c r="D43" s="73"/>
      <c r="E43" s="18">
        <f>+C43*D43</f>
        <v>0</v>
      </c>
      <c r="F43" s="103"/>
      <c r="N43"/>
    </row>
    <row r="44" spans="1:14" s="6" customFormat="1" x14ac:dyDescent="0.2">
      <c r="A44" s="148" t="s">
        <v>64</v>
      </c>
      <c r="B44" s="102"/>
      <c r="C44" s="91"/>
      <c r="D44" s="73"/>
      <c r="E44" s="18">
        <f>+C44*D44</f>
        <v>0</v>
      </c>
      <c r="F44" s="103"/>
      <c r="N44"/>
    </row>
    <row r="45" spans="1:14" s="6" customFormat="1" ht="13.5" thickBot="1" x14ac:dyDescent="0.25">
      <c r="A45" s="104" t="s">
        <v>26</v>
      </c>
      <c r="B45" s="105"/>
      <c r="C45" s="106"/>
      <c r="D45" s="107"/>
      <c r="E45" s="147">
        <f>+C45*D45</f>
        <v>0</v>
      </c>
      <c r="F45" s="108"/>
      <c r="N45"/>
    </row>
    <row r="46" spans="1:14" s="6" customFormat="1" ht="24" customHeight="1" thickBot="1" x14ac:dyDescent="0.25">
      <c r="A46" s="404" t="s">
        <v>103</v>
      </c>
      <c r="B46" s="405"/>
      <c r="C46" s="405"/>
      <c r="D46" s="405"/>
      <c r="E46" s="405"/>
      <c r="F46" s="406"/>
      <c r="N46"/>
    </row>
    <row r="47" spans="1:14" s="6" customFormat="1" ht="18.75" customHeight="1" x14ac:dyDescent="0.2">
      <c r="A47" s="393" t="s">
        <v>106</v>
      </c>
      <c r="B47" s="394"/>
      <c r="C47" s="394"/>
      <c r="D47" s="395"/>
      <c r="E47" s="389" t="s">
        <v>28</v>
      </c>
      <c r="F47" s="390"/>
      <c r="N47"/>
    </row>
    <row r="48" spans="1:14" s="6" customFormat="1" ht="18" customHeight="1" thickBot="1" x14ac:dyDescent="0.25">
      <c r="A48" s="149"/>
      <c r="B48" s="417" t="s">
        <v>104</v>
      </c>
      <c r="C48" s="417"/>
      <c r="D48" s="417"/>
      <c r="E48" s="107">
        <v>0</v>
      </c>
      <c r="F48" s="150">
        <f>+E48</f>
        <v>0</v>
      </c>
      <c r="N48"/>
    </row>
    <row r="49" spans="1:14" s="6" customFormat="1" ht="9.75" customHeight="1" thickBot="1" x14ac:dyDescent="0.25">
      <c r="A49" s="109"/>
      <c r="B49" s="110"/>
      <c r="C49" s="110"/>
      <c r="D49" s="110"/>
      <c r="E49" s="111"/>
      <c r="F49" s="112"/>
      <c r="N49"/>
    </row>
    <row r="50" spans="1:14" s="6" customFormat="1" ht="24" customHeight="1" x14ac:dyDescent="0.2">
      <c r="A50" s="424" t="s">
        <v>115</v>
      </c>
      <c r="B50" s="425"/>
      <c r="C50" s="425"/>
      <c r="D50" s="425"/>
      <c r="E50" s="425"/>
      <c r="F50" s="426"/>
      <c r="N50"/>
    </row>
    <row r="51" spans="1:14" s="6" customFormat="1" ht="60.75" customHeight="1" x14ac:dyDescent="0.2">
      <c r="A51" s="429" t="s">
        <v>202</v>
      </c>
      <c r="B51" s="430"/>
      <c r="C51" s="430"/>
      <c r="D51" s="430"/>
      <c r="E51" s="430"/>
      <c r="F51" s="431"/>
      <c r="N51"/>
    </row>
    <row r="52" spans="1:14" s="6" customFormat="1" ht="18.75" customHeight="1" thickBot="1" x14ac:dyDescent="0.25">
      <c r="A52" s="422" t="s">
        <v>38</v>
      </c>
      <c r="B52" s="423"/>
      <c r="C52" s="423"/>
      <c r="D52" s="423"/>
      <c r="E52" s="427" t="s">
        <v>191</v>
      </c>
      <c r="F52" s="428"/>
      <c r="N52"/>
    </row>
    <row r="53" spans="1:14" s="6" customFormat="1" ht="14.25" customHeight="1" thickBot="1" x14ac:dyDescent="0.25">
      <c r="A53" s="432"/>
      <c r="B53" s="432"/>
      <c r="C53" s="432"/>
      <c r="D53" s="432"/>
      <c r="E53" s="432"/>
      <c r="F53" s="432"/>
      <c r="N53"/>
    </row>
    <row r="54" spans="1:14" s="6" customFormat="1" ht="24" customHeight="1" x14ac:dyDescent="0.2">
      <c r="A54" s="433" t="s">
        <v>39</v>
      </c>
      <c r="B54" s="434"/>
      <c r="C54" s="434"/>
      <c r="D54" s="434"/>
      <c r="E54" s="434"/>
      <c r="F54" s="435"/>
      <c r="N54"/>
    </row>
    <row r="55" spans="1:14" s="6" customFormat="1" ht="18.75" customHeight="1" x14ac:dyDescent="0.2">
      <c r="A55" s="412" t="s">
        <v>125</v>
      </c>
      <c r="B55" s="413"/>
      <c r="C55" s="413"/>
      <c r="D55" s="414"/>
      <c r="E55" s="389" t="s">
        <v>28</v>
      </c>
      <c r="F55" s="390"/>
      <c r="M55"/>
    </row>
    <row r="56" spans="1:14" s="6" customFormat="1" ht="58.5" customHeight="1" x14ac:dyDescent="0.2">
      <c r="A56" s="418" t="s">
        <v>203</v>
      </c>
      <c r="B56" s="419"/>
      <c r="C56" s="419"/>
      <c r="D56" s="419"/>
      <c r="E56" s="419"/>
      <c r="F56" s="420"/>
      <c r="N56"/>
    </row>
    <row r="57" spans="1:14" s="6" customFormat="1" x14ac:dyDescent="0.2">
      <c r="A57" s="421" t="s">
        <v>40</v>
      </c>
      <c r="B57" s="411"/>
      <c r="C57" s="411" t="s">
        <v>41</v>
      </c>
      <c r="D57" s="335" t="s">
        <v>42</v>
      </c>
      <c r="E57" s="335"/>
      <c r="F57" s="336"/>
      <c r="N57"/>
    </row>
    <row r="58" spans="1:14" s="6" customFormat="1" x14ac:dyDescent="0.2">
      <c r="A58" s="421"/>
      <c r="B58" s="411"/>
      <c r="C58" s="411"/>
      <c r="D58" s="335" t="s">
        <v>43</v>
      </c>
      <c r="E58" s="335"/>
      <c r="F58" s="336"/>
      <c r="N58"/>
    </row>
    <row r="59" spans="1:14" s="5" customFormat="1" x14ac:dyDescent="0.2">
      <c r="A59" s="421"/>
      <c r="B59" s="411"/>
      <c r="C59" s="411"/>
      <c r="D59" s="125" t="s">
        <v>105</v>
      </c>
      <c r="E59" s="415">
        <v>0</v>
      </c>
      <c r="F59" s="416"/>
      <c r="G59" s="6"/>
      <c r="H59" s="6"/>
      <c r="I59" s="6"/>
      <c r="J59" s="6"/>
      <c r="K59" s="6"/>
      <c r="L59" s="6"/>
      <c r="M59" s="6"/>
      <c r="N59"/>
    </row>
    <row r="60" spans="1:14" s="5" customFormat="1" x14ac:dyDescent="0.2">
      <c r="A60" s="421"/>
      <c r="B60" s="411"/>
      <c r="C60" s="411" t="s">
        <v>68</v>
      </c>
      <c r="D60" s="335" t="s">
        <v>42</v>
      </c>
      <c r="E60" s="335"/>
      <c r="F60" s="336"/>
      <c r="G60" s="6"/>
      <c r="H60" s="6"/>
      <c r="I60" s="6"/>
      <c r="J60" s="6"/>
      <c r="K60" s="6"/>
      <c r="L60" s="6"/>
      <c r="M60" s="6"/>
      <c r="N60"/>
    </row>
    <row r="61" spans="1:14" s="5" customFormat="1" x14ac:dyDescent="0.2">
      <c r="A61" s="421"/>
      <c r="B61" s="411"/>
      <c r="C61" s="411"/>
      <c r="D61" s="335" t="s">
        <v>43</v>
      </c>
      <c r="E61" s="335"/>
      <c r="F61" s="336"/>
      <c r="G61" s="6"/>
      <c r="H61" s="6"/>
      <c r="I61" s="6"/>
      <c r="J61" s="6"/>
      <c r="K61" s="6"/>
      <c r="L61" s="6"/>
      <c r="M61" s="6"/>
      <c r="N61"/>
    </row>
    <row r="62" spans="1:14" s="5" customFormat="1" x14ac:dyDescent="0.2">
      <c r="A62" s="421"/>
      <c r="B62" s="411"/>
      <c r="C62" s="411"/>
      <c r="D62" s="125" t="s">
        <v>105</v>
      </c>
      <c r="E62" s="415">
        <v>0</v>
      </c>
      <c r="F62" s="416"/>
      <c r="G62" s="6"/>
      <c r="H62" s="6"/>
      <c r="I62" s="6"/>
      <c r="J62" s="6"/>
      <c r="K62" s="6"/>
      <c r="L62" s="6"/>
      <c r="M62" s="6"/>
      <c r="N62"/>
    </row>
    <row r="63" spans="1:14" s="5" customFormat="1" x14ac:dyDescent="0.2">
      <c r="A63" s="421"/>
      <c r="B63" s="411"/>
      <c r="C63" s="411" t="s">
        <v>69</v>
      </c>
      <c r="D63" s="335" t="s">
        <v>42</v>
      </c>
      <c r="E63" s="335"/>
      <c r="F63" s="336"/>
      <c r="G63" s="6"/>
      <c r="H63" s="6"/>
      <c r="I63" s="6"/>
      <c r="J63" s="6"/>
      <c r="K63" s="6"/>
      <c r="L63" s="6"/>
      <c r="M63" s="6"/>
      <c r="N63"/>
    </row>
    <row r="64" spans="1:14" s="5" customFormat="1" x14ac:dyDescent="0.2">
      <c r="A64" s="421"/>
      <c r="B64" s="411"/>
      <c r="C64" s="411"/>
      <c r="D64" s="335" t="s">
        <v>43</v>
      </c>
      <c r="E64" s="335"/>
      <c r="F64" s="336"/>
      <c r="G64" s="6"/>
      <c r="H64" s="6"/>
      <c r="I64" s="6"/>
      <c r="J64" s="6"/>
      <c r="K64" s="6"/>
      <c r="L64" s="6"/>
      <c r="M64" s="6"/>
      <c r="N64"/>
    </row>
    <row r="65" spans="1:14" s="5" customFormat="1" ht="13.5" thickBot="1" x14ac:dyDescent="0.25">
      <c r="A65" s="422"/>
      <c r="B65" s="423"/>
      <c r="C65" s="423"/>
      <c r="D65" s="151" t="s">
        <v>105</v>
      </c>
      <c r="E65" s="427">
        <v>0</v>
      </c>
      <c r="F65" s="428"/>
      <c r="G65" s="6"/>
      <c r="H65" s="6"/>
      <c r="I65" s="6"/>
      <c r="J65" s="6"/>
      <c r="K65" s="6"/>
      <c r="L65" s="6"/>
      <c r="M65" s="6"/>
      <c r="N65"/>
    </row>
    <row r="66" spans="1:14" s="5" customFormat="1" x14ac:dyDescent="0.2">
      <c r="A66"/>
      <c r="B66"/>
      <c r="C66"/>
      <c r="D66"/>
      <c r="E66"/>
      <c r="F66"/>
      <c r="G66" s="6"/>
      <c r="H66" s="6"/>
      <c r="I66" s="6"/>
      <c r="J66" s="6"/>
      <c r="K66" s="6"/>
      <c r="L66" s="6"/>
      <c r="M66" s="6"/>
      <c r="N66"/>
    </row>
    <row r="67" spans="1:14" s="5" customFormat="1" x14ac:dyDescent="0.2">
      <c r="A67"/>
      <c r="B67"/>
      <c r="C67"/>
      <c r="D67"/>
      <c r="E67"/>
      <c r="F67"/>
      <c r="G67" s="6"/>
      <c r="H67" s="6"/>
      <c r="I67" s="6"/>
      <c r="J67" s="6"/>
      <c r="K67" s="6"/>
      <c r="L67" s="6"/>
      <c r="M67" s="6"/>
      <c r="N67"/>
    </row>
    <row r="68" spans="1:14" s="5" customFormat="1" x14ac:dyDescent="0.2">
      <c r="A68"/>
      <c r="B68"/>
      <c r="C68"/>
      <c r="D68"/>
      <c r="E68"/>
      <c r="F68"/>
      <c r="G68" s="6"/>
      <c r="H68" s="6"/>
      <c r="I68" s="6"/>
      <c r="J68" s="6"/>
      <c r="K68" s="6"/>
      <c r="L68" s="6"/>
      <c r="M68" s="6"/>
      <c r="N68"/>
    </row>
    <row r="69" spans="1:14" s="5" customFormat="1" x14ac:dyDescent="0.2">
      <c r="A69"/>
      <c r="B69"/>
      <c r="C69"/>
      <c r="D69"/>
      <c r="E69"/>
      <c r="F69"/>
      <c r="G69" s="6"/>
      <c r="H69" s="6"/>
      <c r="I69" s="6"/>
      <c r="J69" s="6"/>
      <c r="K69" s="6"/>
      <c r="L69" s="6"/>
      <c r="M69" s="6"/>
      <c r="N69"/>
    </row>
    <row r="70" spans="1:14" s="5" customFormat="1" x14ac:dyDescent="0.2">
      <c r="A70"/>
      <c r="B70"/>
      <c r="C70"/>
      <c r="D70"/>
      <c r="E70"/>
      <c r="F70"/>
      <c r="G70" s="6"/>
      <c r="H70" s="6"/>
      <c r="I70" s="6"/>
      <c r="J70" s="6"/>
      <c r="K70" s="6"/>
      <c r="L70" s="6"/>
      <c r="M70" s="6"/>
      <c r="N70"/>
    </row>
    <row r="71" spans="1:14" s="5" customFormat="1" x14ac:dyDescent="0.2">
      <c r="A71"/>
      <c r="B71"/>
      <c r="C71"/>
      <c r="D71"/>
      <c r="E71"/>
      <c r="F71"/>
      <c r="G71" s="6"/>
      <c r="H71" s="6"/>
      <c r="I71" s="6"/>
      <c r="J71" s="6"/>
      <c r="K71" s="6"/>
      <c r="L71" s="6"/>
      <c r="M71" s="6"/>
      <c r="N71"/>
    </row>
  </sheetData>
  <sheetProtection formatCells="0" formatColumns="0" formatRows="0" insertRows="0" insertHyperlinks="0" sort="0"/>
  <mergeCells count="49">
    <mergeCell ref="B48:D48"/>
    <mergeCell ref="A56:F56"/>
    <mergeCell ref="E59:F59"/>
    <mergeCell ref="A57:B65"/>
    <mergeCell ref="D58:F58"/>
    <mergeCell ref="A50:F50"/>
    <mergeCell ref="E65:F65"/>
    <mergeCell ref="D61:F61"/>
    <mergeCell ref="A52:D52"/>
    <mergeCell ref="A51:F51"/>
    <mergeCell ref="C63:C65"/>
    <mergeCell ref="D63:F63"/>
    <mergeCell ref="A53:F53"/>
    <mergeCell ref="E52:F52"/>
    <mergeCell ref="D60:F60"/>
    <mergeCell ref="A54:F54"/>
    <mergeCell ref="D64:F64"/>
    <mergeCell ref="E55:F55"/>
    <mergeCell ref="C57:C59"/>
    <mergeCell ref="D57:F57"/>
    <mergeCell ref="A55:D55"/>
    <mergeCell ref="C60:C62"/>
    <mergeCell ref="E62:F62"/>
    <mergeCell ref="E47:F47"/>
    <mergeCell ref="A28:B28"/>
    <mergeCell ref="A47:D47"/>
    <mergeCell ref="C24:D24"/>
    <mergeCell ref="C27:D27"/>
    <mergeCell ref="C28:F28"/>
    <mergeCell ref="A30:F30"/>
    <mergeCell ref="A32:B32"/>
    <mergeCell ref="C26:D26"/>
    <mergeCell ref="A39:F39"/>
    <mergeCell ref="A46:F46"/>
    <mergeCell ref="A33:A38"/>
    <mergeCell ref="A31:B31"/>
    <mergeCell ref="C23:D23"/>
    <mergeCell ref="A17:B17"/>
    <mergeCell ref="A19:B19"/>
    <mergeCell ref="C21:D21"/>
    <mergeCell ref="C17:F17"/>
    <mergeCell ref="C22:D22"/>
    <mergeCell ref="A18:F18"/>
    <mergeCell ref="A11:F11"/>
    <mergeCell ref="A7:A9"/>
    <mergeCell ref="A1:F1"/>
    <mergeCell ref="A2:F2"/>
    <mergeCell ref="A4:B4"/>
    <mergeCell ref="A3:B3"/>
  </mergeCells>
  <phoneticPr fontId="54" type="noConversion"/>
  <dataValidations count="2">
    <dataValidation type="list" allowBlank="1" showInputMessage="1" showErrorMessage="1" sqref="E55 E47">
      <formula1>lista_1</formula1>
    </dataValidation>
    <dataValidation type="list" allowBlank="1" showInputMessage="1" showErrorMessage="1" sqref="E56">
      <formula1>lista</formula1>
    </dataValidation>
  </dataValidations>
  <pageMargins left="0.75" right="0.75" top="1" bottom="1" header="0.5" footer="0.5"/>
  <pageSetup paperSize="9" scale="7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3"/>
  <dimension ref="A1:F33"/>
  <sheetViews>
    <sheetView showGridLines="0" topLeftCell="A25" zoomScaleNormal="136" zoomScaleSheetLayoutView="85" workbookViewId="0">
      <selection activeCell="B15" sqref="B15:D15"/>
    </sheetView>
  </sheetViews>
  <sheetFormatPr defaultColWidth="8.85546875" defaultRowHeight="12.75" x14ac:dyDescent="0.2"/>
  <cols>
    <col min="1" max="2" width="23.42578125" customWidth="1"/>
    <col min="3" max="3" width="26.42578125" customWidth="1"/>
    <col min="4" max="4" width="36.42578125" customWidth="1"/>
  </cols>
  <sheetData>
    <row r="1" spans="1:6" ht="29.25" customHeight="1" thickBot="1" x14ac:dyDescent="0.25">
      <c r="A1" s="436" t="s">
        <v>144</v>
      </c>
      <c r="B1" s="437"/>
      <c r="C1" s="437"/>
      <c r="D1" s="438"/>
      <c r="E1" s="3"/>
      <c r="F1" s="3"/>
    </row>
    <row r="2" spans="1:6" ht="21" customHeight="1" thickBot="1" x14ac:dyDescent="0.25">
      <c r="A2" s="468" t="s">
        <v>44</v>
      </c>
      <c r="B2" s="469"/>
      <c r="C2" s="469"/>
      <c r="D2" s="470"/>
      <c r="E2" s="3"/>
      <c r="F2" s="3"/>
    </row>
    <row r="3" spans="1:6" ht="21" customHeight="1" x14ac:dyDescent="0.2">
      <c r="A3" s="152"/>
      <c r="B3" s="158" t="s">
        <v>16</v>
      </c>
      <c r="C3" s="153" t="s">
        <v>187</v>
      </c>
      <c r="D3" s="160" t="s">
        <v>17</v>
      </c>
    </row>
    <row r="4" spans="1:6" ht="45.75" customHeight="1" x14ac:dyDescent="0.2">
      <c r="A4" s="154"/>
      <c r="B4" s="159" t="s">
        <v>45</v>
      </c>
      <c r="C4" s="443" t="s">
        <v>219</v>
      </c>
      <c r="D4" s="444"/>
    </row>
    <row r="5" spans="1:6" ht="60" customHeight="1" x14ac:dyDescent="0.2">
      <c r="A5" s="442"/>
      <c r="B5" s="439" t="s">
        <v>188</v>
      </c>
      <c r="C5" s="440"/>
      <c r="D5" s="441"/>
    </row>
    <row r="6" spans="1:6" ht="60" customHeight="1" x14ac:dyDescent="0.2">
      <c r="A6" s="442"/>
      <c r="B6" s="439" t="s">
        <v>204</v>
      </c>
      <c r="C6" s="440"/>
      <c r="D6" s="441"/>
    </row>
    <row r="7" spans="1:6" ht="21" customHeight="1" x14ac:dyDescent="0.2">
      <c r="A7" s="154"/>
      <c r="B7" s="162" t="s">
        <v>18</v>
      </c>
      <c r="C7" s="155">
        <v>0</v>
      </c>
      <c r="D7" s="161" t="s">
        <v>17</v>
      </c>
    </row>
    <row r="8" spans="1:6" ht="45.75" customHeight="1" x14ac:dyDescent="0.2">
      <c r="A8" s="154"/>
      <c r="B8" s="159" t="s">
        <v>45</v>
      </c>
      <c r="C8" s="471"/>
      <c r="D8" s="472"/>
    </row>
    <row r="9" spans="1:6" ht="72" customHeight="1" x14ac:dyDescent="0.2">
      <c r="A9" s="154"/>
      <c r="B9" s="448"/>
      <c r="C9" s="449"/>
      <c r="D9" s="450"/>
    </row>
    <row r="10" spans="1:6" ht="20.25" customHeight="1" thickBot="1" x14ac:dyDescent="0.25">
      <c r="A10" s="156"/>
      <c r="B10" s="476" t="s">
        <v>163</v>
      </c>
      <c r="C10" s="477"/>
      <c r="D10" s="478"/>
    </row>
    <row r="11" spans="1:6" ht="23.25" customHeight="1" thickBot="1" x14ac:dyDescent="0.25">
      <c r="A11" s="468" t="s">
        <v>19</v>
      </c>
      <c r="B11" s="469"/>
      <c r="C11" s="469"/>
      <c r="D11" s="470"/>
    </row>
    <row r="12" spans="1:6" ht="21" customHeight="1" x14ac:dyDescent="0.2">
      <c r="A12" s="152"/>
      <c r="B12" s="473" t="s">
        <v>16</v>
      </c>
      <c r="C12" s="474"/>
      <c r="D12" s="475"/>
    </row>
    <row r="13" spans="1:6" ht="45.75" customHeight="1" x14ac:dyDescent="0.2">
      <c r="A13" s="154"/>
      <c r="B13" s="159" t="s">
        <v>48</v>
      </c>
      <c r="C13" s="460" t="s">
        <v>189</v>
      </c>
      <c r="D13" s="461"/>
    </row>
    <row r="14" spans="1:6" ht="59.25" customHeight="1" x14ac:dyDescent="0.2">
      <c r="A14" s="442"/>
      <c r="B14" s="462" t="s">
        <v>220</v>
      </c>
      <c r="C14" s="430"/>
      <c r="D14" s="431"/>
    </row>
    <row r="15" spans="1:6" ht="59.25" customHeight="1" x14ac:dyDescent="0.2">
      <c r="A15" s="442"/>
      <c r="B15" s="462" t="s">
        <v>192</v>
      </c>
      <c r="C15" s="430"/>
      <c r="D15" s="431"/>
    </row>
    <row r="16" spans="1:6" ht="21" customHeight="1" x14ac:dyDescent="0.2">
      <c r="A16" s="154"/>
      <c r="B16" s="457" t="s">
        <v>18</v>
      </c>
      <c r="C16" s="458"/>
      <c r="D16" s="459"/>
    </row>
    <row r="17" spans="1:4" ht="45.75" customHeight="1" x14ac:dyDescent="0.2">
      <c r="A17" s="154"/>
      <c r="B17" s="159" t="s">
        <v>48</v>
      </c>
      <c r="C17" s="460"/>
      <c r="D17" s="461"/>
    </row>
    <row r="18" spans="1:4" ht="67.5" customHeight="1" x14ac:dyDescent="0.2">
      <c r="A18" s="154"/>
      <c r="B18" s="448"/>
      <c r="C18" s="449"/>
      <c r="D18" s="450"/>
    </row>
    <row r="19" spans="1:4" ht="21" customHeight="1" thickBot="1" x14ac:dyDescent="0.25">
      <c r="A19" s="156"/>
      <c r="B19" s="476" t="s">
        <v>163</v>
      </c>
      <c r="C19" s="477"/>
      <c r="D19" s="478"/>
    </row>
    <row r="20" spans="1:4" ht="12.75" customHeight="1" thickBot="1" x14ac:dyDescent="0.25">
      <c r="A20" s="179"/>
      <c r="B20" s="162"/>
      <c r="C20" s="162"/>
      <c r="D20" s="162"/>
    </row>
    <row r="21" spans="1:4" ht="23.25" customHeight="1" thickBot="1" x14ac:dyDescent="0.25">
      <c r="A21" s="468" t="s">
        <v>20</v>
      </c>
      <c r="B21" s="469"/>
      <c r="C21" s="469"/>
      <c r="D21" s="470"/>
    </row>
    <row r="22" spans="1:4" ht="21" customHeight="1" x14ac:dyDescent="0.2">
      <c r="A22" s="152"/>
      <c r="B22" s="474" t="s">
        <v>16</v>
      </c>
      <c r="C22" s="474"/>
      <c r="D22" s="475"/>
    </row>
    <row r="23" spans="1:4" ht="45.75" customHeight="1" x14ac:dyDescent="0.2">
      <c r="A23" s="154"/>
      <c r="B23" s="163" t="s">
        <v>177</v>
      </c>
      <c r="C23" s="443"/>
      <c r="D23" s="444"/>
    </row>
    <row r="24" spans="1:4" ht="59.25" customHeight="1" x14ac:dyDescent="0.2">
      <c r="A24" s="442"/>
      <c r="B24" s="463" t="s">
        <v>46</v>
      </c>
      <c r="C24" s="463"/>
      <c r="D24" s="464"/>
    </row>
    <row r="25" spans="1:4" ht="59.25" customHeight="1" x14ac:dyDescent="0.2">
      <c r="A25" s="454"/>
      <c r="B25" s="439" t="s">
        <v>47</v>
      </c>
      <c r="C25" s="440"/>
      <c r="D25" s="441"/>
    </row>
    <row r="26" spans="1:4" ht="21" customHeight="1" x14ac:dyDescent="0.2">
      <c r="A26" s="154"/>
      <c r="B26" s="482" t="s">
        <v>18</v>
      </c>
      <c r="C26" s="483"/>
      <c r="D26" s="484"/>
    </row>
    <row r="27" spans="1:4" ht="45.75" customHeight="1" x14ac:dyDescent="0.2">
      <c r="A27" s="154"/>
      <c r="B27" s="164" t="s">
        <v>177</v>
      </c>
      <c r="C27" s="455"/>
      <c r="D27" s="456"/>
    </row>
    <row r="28" spans="1:4" ht="77.25" customHeight="1" x14ac:dyDescent="0.2">
      <c r="A28" s="154"/>
      <c r="B28" s="451"/>
      <c r="C28" s="452"/>
      <c r="D28" s="453"/>
    </row>
    <row r="29" spans="1:4" ht="21" customHeight="1" thickBot="1" x14ac:dyDescent="0.25">
      <c r="A29" s="156"/>
      <c r="B29" s="476" t="s">
        <v>163</v>
      </c>
      <c r="C29" s="477"/>
      <c r="D29" s="478"/>
    </row>
    <row r="30" spans="1:4" ht="15" customHeight="1" thickBot="1" x14ac:dyDescent="0.25">
      <c r="A30" s="479"/>
      <c r="B30" s="480"/>
      <c r="C30" s="480"/>
      <c r="D30" s="481"/>
    </row>
    <row r="31" spans="1:4" ht="17.25" customHeight="1" x14ac:dyDescent="0.2">
      <c r="A31" s="445" t="s">
        <v>52</v>
      </c>
      <c r="B31" s="446"/>
      <c r="C31" s="446"/>
      <c r="D31" s="447"/>
    </row>
    <row r="32" spans="1:4" ht="15" customHeight="1" x14ac:dyDescent="0.2">
      <c r="A32" s="327" t="s">
        <v>14</v>
      </c>
      <c r="B32" s="328"/>
      <c r="C32" s="328"/>
      <c r="D32" s="157" t="s">
        <v>15</v>
      </c>
    </row>
    <row r="33" spans="1:4" ht="77.25" customHeight="1" x14ac:dyDescent="0.2">
      <c r="A33" s="465" t="s">
        <v>190</v>
      </c>
      <c r="B33" s="466"/>
      <c r="C33" s="466"/>
      <c r="D33" s="467"/>
    </row>
  </sheetData>
  <sheetProtection password="C724" sheet="1" objects="1" scenarios="1" formatCells="0" formatColumns="0" formatRows="0" insertRows="0" insertHyperlinks="0" sort="0"/>
  <mergeCells count="33">
    <mergeCell ref="A33:D33"/>
    <mergeCell ref="A2:D2"/>
    <mergeCell ref="A14:A15"/>
    <mergeCell ref="A11:D11"/>
    <mergeCell ref="B15:D15"/>
    <mergeCell ref="C8:D8"/>
    <mergeCell ref="A32:C32"/>
    <mergeCell ref="B12:D12"/>
    <mergeCell ref="B29:D29"/>
    <mergeCell ref="B19:D19"/>
    <mergeCell ref="C13:D13"/>
    <mergeCell ref="A21:D21"/>
    <mergeCell ref="B10:D10"/>
    <mergeCell ref="A30:D30"/>
    <mergeCell ref="B22:D22"/>
    <mergeCell ref="B26:D26"/>
    <mergeCell ref="A31:D31"/>
    <mergeCell ref="B18:D18"/>
    <mergeCell ref="B28:D28"/>
    <mergeCell ref="B9:D9"/>
    <mergeCell ref="A24:A25"/>
    <mergeCell ref="C27:D27"/>
    <mergeCell ref="B16:D16"/>
    <mergeCell ref="C17:D17"/>
    <mergeCell ref="B14:D14"/>
    <mergeCell ref="C23:D23"/>
    <mergeCell ref="B25:D25"/>
    <mergeCell ref="B24:D24"/>
    <mergeCell ref="A1:D1"/>
    <mergeCell ref="B5:D5"/>
    <mergeCell ref="B6:D6"/>
    <mergeCell ref="A5:A6"/>
    <mergeCell ref="C4:D4"/>
  </mergeCells>
  <phoneticPr fontId="19" type="noConversion"/>
  <dataValidations count="1">
    <dataValidation type="list" allowBlank="1" showInputMessage="1" showErrorMessage="1" sqref="D32">
      <formula1>igazgatas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  <rowBreaks count="1" manualBreakCount="1">
    <brk id="20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1057275</xdr:colOff>
                    <xdr:row>2</xdr:row>
                    <xdr:rowOff>9525</xdr:rowOff>
                  </from>
                  <to>
                    <xdr:col>0</xdr:col>
                    <xdr:colOff>1352550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0</xdr:col>
                    <xdr:colOff>1057275</xdr:colOff>
                    <xdr:row>6</xdr:row>
                    <xdr:rowOff>9525</xdr:rowOff>
                  </from>
                  <to>
                    <xdr:col>0</xdr:col>
                    <xdr:colOff>1352550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0</xdr:col>
                    <xdr:colOff>1057275</xdr:colOff>
                    <xdr:row>21</xdr:row>
                    <xdr:rowOff>9525</xdr:rowOff>
                  </from>
                  <to>
                    <xdr:col>0</xdr:col>
                    <xdr:colOff>1352550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0</xdr:col>
                    <xdr:colOff>1057275</xdr:colOff>
                    <xdr:row>25</xdr:row>
                    <xdr:rowOff>9525</xdr:rowOff>
                  </from>
                  <to>
                    <xdr:col>0</xdr:col>
                    <xdr:colOff>1352550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0</xdr:col>
                    <xdr:colOff>1057275</xdr:colOff>
                    <xdr:row>11</xdr:row>
                    <xdr:rowOff>9525</xdr:rowOff>
                  </from>
                  <to>
                    <xdr:col>0</xdr:col>
                    <xdr:colOff>1352550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0</xdr:col>
                    <xdr:colOff>1057275</xdr:colOff>
                    <xdr:row>15</xdr:row>
                    <xdr:rowOff>9525</xdr:rowOff>
                  </from>
                  <to>
                    <xdr:col>0</xdr:col>
                    <xdr:colOff>1352550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0</xdr:col>
                    <xdr:colOff>1057275</xdr:colOff>
                    <xdr:row>28</xdr:row>
                    <xdr:rowOff>9525</xdr:rowOff>
                  </from>
                  <to>
                    <xdr:col>0</xdr:col>
                    <xdr:colOff>1352550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0</xdr:col>
                    <xdr:colOff>1057275</xdr:colOff>
                    <xdr:row>18</xdr:row>
                    <xdr:rowOff>9525</xdr:rowOff>
                  </from>
                  <to>
                    <xdr:col>0</xdr:col>
                    <xdr:colOff>1352550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12" name="Check Box 4105">
              <controlPr defaultSize="0" autoFill="0" autoLine="0" autoPict="0">
                <anchor moveWithCells="1">
                  <from>
                    <xdr:col>0</xdr:col>
                    <xdr:colOff>1057275</xdr:colOff>
                    <xdr:row>9</xdr:row>
                    <xdr:rowOff>9525</xdr:rowOff>
                  </from>
                  <to>
                    <xdr:col>0</xdr:col>
                    <xdr:colOff>1352550</xdr:colOff>
                    <xdr:row>10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5">
    <pageSetUpPr fitToPage="1"/>
  </sheetPr>
  <dimension ref="A1:F24"/>
  <sheetViews>
    <sheetView showGridLines="0" topLeftCell="A7" zoomScaleSheetLayoutView="85" zoomScalePageLayoutView="55" workbookViewId="0">
      <selection activeCell="A7" sqref="A7:F7"/>
    </sheetView>
  </sheetViews>
  <sheetFormatPr defaultColWidth="8.85546875" defaultRowHeight="12.75" x14ac:dyDescent="0.2"/>
  <cols>
    <col min="1" max="1" width="15.140625" customWidth="1"/>
    <col min="2" max="2" width="17.28515625" customWidth="1"/>
    <col min="3" max="3" width="16.42578125" customWidth="1"/>
    <col min="4" max="4" width="17.28515625" customWidth="1"/>
    <col min="5" max="5" width="19.140625" customWidth="1"/>
    <col min="6" max="6" width="22.7109375" customWidth="1"/>
    <col min="7" max="7" width="15.7109375" customWidth="1"/>
  </cols>
  <sheetData>
    <row r="1" spans="1:6" ht="22.5" customHeight="1" x14ac:dyDescent="0.2">
      <c r="A1" s="492" t="s">
        <v>143</v>
      </c>
      <c r="B1" s="493"/>
      <c r="C1" s="493"/>
      <c r="D1" s="493"/>
      <c r="E1" s="493"/>
      <c r="F1" s="494"/>
    </row>
    <row r="2" spans="1:6" x14ac:dyDescent="0.2">
      <c r="A2" s="501" t="s">
        <v>166</v>
      </c>
      <c r="B2" s="502"/>
      <c r="C2" s="502"/>
      <c r="D2" s="502"/>
      <c r="E2" s="502"/>
      <c r="F2" s="503"/>
    </row>
    <row r="3" spans="1:6" ht="30.75" customHeight="1" x14ac:dyDescent="0.2">
      <c r="A3" s="508" t="s">
        <v>167</v>
      </c>
      <c r="B3" s="509"/>
      <c r="C3" s="509"/>
      <c r="D3" s="330" t="s">
        <v>28</v>
      </c>
      <c r="E3" s="330"/>
      <c r="F3" s="485"/>
    </row>
    <row r="4" spans="1:6" ht="14.25" customHeight="1" x14ac:dyDescent="0.2">
      <c r="A4" s="504" t="s">
        <v>162</v>
      </c>
      <c r="B4" s="505"/>
      <c r="C4" s="505"/>
      <c r="D4" s="505"/>
      <c r="E4" s="505"/>
      <c r="F4" s="506"/>
    </row>
    <row r="5" spans="1:6" ht="38.25" customHeight="1" x14ac:dyDescent="0.2">
      <c r="A5" s="176" t="s">
        <v>157</v>
      </c>
      <c r="B5" s="166" t="s">
        <v>152</v>
      </c>
      <c r="C5" s="166" t="s">
        <v>164</v>
      </c>
      <c r="D5" s="166" t="s">
        <v>153</v>
      </c>
      <c r="E5" s="166" t="s">
        <v>154</v>
      </c>
      <c r="F5" s="177" t="s">
        <v>155</v>
      </c>
    </row>
    <row r="6" spans="1:6" ht="51.75" customHeight="1" x14ac:dyDescent="0.2">
      <c r="A6" s="176" t="s">
        <v>158</v>
      </c>
      <c r="B6" s="166" t="s">
        <v>159</v>
      </c>
      <c r="C6" s="166" t="s">
        <v>160</v>
      </c>
      <c r="D6" s="166" t="s">
        <v>161</v>
      </c>
      <c r="E6" s="166" t="s">
        <v>156</v>
      </c>
      <c r="F6" s="178"/>
    </row>
    <row r="7" spans="1:6" ht="66" customHeight="1" x14ac:dyDescent="0.2">
      <c r="A7" s="507" t="s">
        <v>218</v>
      </c>
      <c r="B7" s="335"/>
      <c r="C7" s="335"/>
      <c r="D7" s="335"/>
      <c r="E7" s="335"/>
      <c r="F7" s="336"/>
    </row>
    <row r="8" spans="1:6" ht="12.75" customHeight="1" x14ac:dyDescent="0.2">
      <c r="A8" s="501" t="s">
        <v>84</v>
      </c>
      <c r="B8" s="502"/>
      <c r="C8" s="502"/>
      <c r="D8" s="502"/>
      <c r="E8" s="502"/>
      <c r="F8" s="503"/>
    </row>
    <row r="9" spans="1:6" ht="12.75" customHeight="1" x14ac:dyDescent="0.2">
      <c r="A9" s="508" t="s">
        <v>118</v>
      </c>
      <c r="B9" s="509"/>
      <c r="C9" s="509"/>
      <c r="D9" s="330" t="s">
        <v>28</v>
      </c>
      <c r="E9" s="330"/>
      <c r="F9" s="485"/>
    </row>
    <row r="10" spans="1:6" ht="60" customHeight="1" x14ac:dyDescent="0.2">
      <c r="A10" s="486" t="s">
        <v>185</v>
      </c>
      <c r="B10" s="487"/>
      <c r="C10" s="487"/>
      <c r="D10" s="487"/>
      <c r="E10" s="487"/>
      <c r="F10" s="488"/>
    </row>
    <row r="11" spans="1:6" x14ac:dyDescent="0.2">
      <c r="A11" s="495" t="s">
        <v>54</v>
      </c>
      <c r="B11" s="496"/>
      <c r="C11" s="497"/>
      <c r="D11" s="498" t="s">
        <v>28</v>
      </c>
      <c r="E11" s="499"/>
      <c r="F11" s="500"/>
    </row>
    <row r="12" spans="1:6" ht="65.25" customHeight="1" thickBot="1" x14ac:dyDescent="0.25">
      <c r="A12" s="489" t="s">
        <v>186</v>
      </c>
      <c r="B12" s="490"/>
      <c r="C12" s="490"/>
      <c r="D12" s="490"/>
      <c r="E12" s="490"/>
      <c r="F12" s="491"/>
    </row>
    <row r="13" spans="1:6" ht="15" customHeight="1" thickBot="1" x14ac:dyDescent="0.25">
      <c r="A13" s="511"/>
      <c r="B13" s="511"/>
      <c r="C13" s="511"/>
      <c r="D13" s="511"/>
      <c r="E13" s="511"/>
      <c r="F13" s="511"/>
    </row>
    <row r="14" spans="1:6" ht="23.25" customHeight="1" thickBot="1" x14ac:dyDescent="0.25">
      <c r="A14" s="512" t="s">
        <v>128</v>
      </c>
      <c r="B14" s="513"/>
      <c r="C14" s="513"/>
      <c r="D14" s="513"/>
      <c r="E14" s="513"/>
      <c r="F14" s="514"/>
    </row>
    <row r="15" spans="1:6" ht="27" customHeight="1" x14ac:dyDescent="0.2">
      <c r="A15" s="445" t="s">
        <v>178</v>
      </c>
      <c r="B15" s="446"/>
      <c r="C15" s="446"/>
      <c r="D15" s="165" t="s">
        <v>28</v>
      </c>
      <c r="E15" s="523"/>
      <c r="F15" s="524"/>
    </row>
    <row r="16" spans="1:6" ht="24.75" customHeight="1" x14ac:dyDescent="0.2">
      <c r="A16" s="508" t="s">
        <v>56</v>
      </c>
      <c r="B16" s="509"/>
      <c r="C16" s="520"/>
      <c r="D16" s="521"/>
      <c r="E16" s="521"/>
      <c r="F16" s="522"/>
    </row>
    <row r="17" spans="1:6" ht="63.75" customHeight="1" thickBot="1" x14ac:dyDescent="0.25">
      <c r="A17" s="345" t="s">
        <v>193</v>
      </c>
      <c r="B17" s="346"/>
      <c r="C17" s="346"/>
      <c r="D17" s="346"/>
      <c r="E17" s="346"/>
      <c r="F17" s="347"/>
    </row>
    <row r="18" spans="1:6" ht="18.75" customHeight="1" thickBot="1" x14ac:dyDescent="0.25">
      <c r="A18" s="525"/>
      <c r="B18" s="526"/>
      <c r="C18" s="526"/>
      <c r="D18" s="526"/>
      <c r="E18" s="526"/>
      <c r="F18" s="527"/>
    </row>
    <row r="19" spans="1:6" ht="31.5" customHeight="1" thickBot="1" x14ac:dyDescent="0.25">
      <c r="A19" s="436" t="s">
        <v>139</v>
      </c>
      <c r="B19" s="518"/>
      <c r="C19" s="518"/>
      <c r="D19" s="518"/>
      <c r="E19" s="518"/>
      <c r="F19" s="519"/>
    </row>
    <row r="20" spans="1:6" ht="15" customHeight="1" x14ac:dyDescent="0.2">
      <c r="A20" s="531" t="s">
        <v>29</v>
      </c>
      <c r="B20" s="510" t="s">
        <v>30</v>
      </c>
      <c r="C20" s="510"/>
      <c r="D20" s="515" t="s">
        <v>57</v>
      </c>
      <c r="E20" s="516"/>
      <c r="F20" s="517"/>
    </row>
    <row r="21" spans="1:6" ht="24" customHeight="1" x14ac:dyDescent="0.2">
      <c r="A21" s="532"/>
      <c r="B21" s="530"/>
      <c r="C21" s="530"/>
      <c r="D21" s="535"/>
      <c r="E21" s="536"/>
      <c r="F21" s="537"/>
    </row>
    <row r="22" spans="1:6" ht="24" customHeight="1" x14ac:dyDescent="0.2">
      <c r="A22" s="532"/>
      <c r="B22" s="530" t="s">
        <v>194</v>
      </c>
      <c r="C22" s="530"/>
      <c r="D22" s="535" t="s">
        <v>215</v>
      </c>
      <c r="E22" s="536"/>
      <c r="F22" s="537"/>
    </row>
    <row r="23" spans="1:6" ht="30" customHeight="1" x14ac:dyDescent="0.2">
      <c r="A23" s="167" t="s">
        <v>58</v>
      </c>
      <c r="B23" s="530" t="s">
        <v>197</v>
      </c>
      <c r="C23" s="530"/>
      <c r="D23" s="530"/>
      <c r="E23" s="528" t="s">
        <v>216</v>
      </c>
      <c r="F23" s="529"/>
    </row>
    <row r="24" spans="1:6" ht="30" customHeight="1" thickBot="1" x14ac:dyDescent="0.25">
      <c r="A24" s="168" t="s">
        <v>31</v>
      </c>
      <c r="B24" s="538" t="s">
        <v>198</v>
      </c>
      <c r="C24" s="538"/>
      <c r="D24" s="538"/>
      <c r="E24" s="533" t="s">
        <v>217</v>
      </c>
      <c r="F24" s="534"/>
    </row>
  </sheetData>
  <sheetProtection password="C724" sheet="1" objects="1" scenarios="1" formatCells="0" formatColumns="0" formatRows="0" insertRows="0" insertHyperlinks="0" sort="0"/>
  <mergeCells count="33">
    <mergeCell ref="E23:F23"/>
    <mergeCell ref="B22:C22"/>
    <mergeCell ref="B23:D23"/>
    <mergeCell ref="A20:A22"/>
    <mergeCell ref="E24:F24"/>
    <mergeCell ref="D22:F22"/>
    <mergeCell ref="B24:D24"/>
    <mergeCell ref="B21:C21"/>
    <mergeCell ref="D21:F21"/>
    <mergeCell ref="A16:B16"/>
    <mergeCell ref="B20:C20"/>
    <mergeCell ref="A13:F13"/>
    <mergeCell ref="A14:F14"/>
    <mergeCell ref="A15:C15"/>
    <mergeCell ref="A17:F17"/>
    <mergeCell ref="D20:F20"/>
    <mergeCell ref="A19:F19"/>
    <mergeCell ref="C16:F16"/>
    <mergeCell ref="E15:F15"/>
    <mergeCell ref="A18:F18"/>
    <mergeCell ref="D3:F3"/>
    <mergeCell ref="A10:F10"/>
    <mergeCell ref="A12:F12"/>
    <mergeCell ref="A1:F1"/>
    <mergeCell ref="A11:C11"/>
    <mergeCell ref="D11:F11"/>
    <mergeCell ref="A2:F2"/>
    <mergeCell ref="D9:F9"/>
    <mergeCell ref="A4:F4"/>
    <mergeCell ref="A7:F7"/>
    <mergeCell ref="A9:C9"/>
    <mergeCell ref="A8:F8"/>
    <mergeCell ref="A3:C3"/>
  </mergeCells>
  <phoneticPr fontId="19" type="noConversion"/>
  <dataValidations count="2">
    <dataValidation type="list" allowBlank="1" showInputMessage="1" showErrorMessage="1" sqref="D11 D9 D15 D3">
      <formula1>lista</formula1>
    </dataValidation>
    <dataValidation type="date" allowBlank="1" showInputMessage="1" showErrorMessage="1" sqref="E15">
      <formula1>40233</formula1>
      <formula2>73051</formula2>
    </dataValidation>
  </dataValidations>
  <hyperlinks>
    <hyperlink ref="D22" r:id="rId1"/>
    <hyperlink ref="E23" r:id="rId2"/>
    <hyperlink ref="E24" r:id="rId3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81" orientation="portrait" r:id="rId4"/>
  <headerFooter alignWithMargins="0"/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2" r:id="rId7" name="Check Box 2">
              <controlPr defaultSize="0" autoFill="0" autoLine="0" autoPict="0">
                <anchor moveWithCells="1">
                  <from>
                    <xdr:col>4</xdr:col>
                    <xdr:colOff>66675</xdr:colOff>
                    <xdr:row>4</xdr:row>
                    <xdr:rowOff>142875</xdr:rowOff>
                  </from>
                  <to>
                    <xdr:col>4</xdr:col>
                    <xdr:colOff>371475</xdr:colOff>
                    <xdr:row>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8" name="Check Box 3">
              <controlPr defaultSize="0" autoFill="0" autoLine="0" autoPict="0">
                <anchor moveWithCells="1">
                  <from>
                    <xdr:col>4</xdr:col>
                    <xdr:colOff>1438275</xdr:colOff>
                    <xdr:row>4</xdr:row>
                    <xdr:rowOff>152400</xdr:rowOff>
                  </from>
                  <to>
                    <xdr:col>5</xdr:col>
                    <xdr:colOff>304800</xdr:colOff>
                    <xdr:row>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9" name="Check Box 4">
              <controlPr defaultSize="0" autoFill="0" autoLine="0" autoPict="0">
                <anchor moveWithCells="1">
                  <from>
                    <xdr:col>3</xdr:col>
                    <xdr:colOff>161925</xdr:colOff>
                    <xdr:row>4</xdr:row>
                    <xdr:rowOff>133350</xdr:rowOff>
                  </from>
                  <to>
                    <xdr:col>3</xdr:col>
                    <xdr:colOff>466725</xdr:colOff>
                    <xdr:row>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10" name="Check Box 5">
              <controlPr defaultSize="0" autoFill="0" autoLine="0" autoPict="0">
                <anchor moveWithCells="1">
                  <from>
                    <xdr:col>1</xdr:col>
                    <xdr:colOff>1485900</xdr:colOff>
                    <xdr:row>4</xdr:row>
                    <xdr:rowOff>133350</xdr:rowOff>
                  </from>
                  <to>
                    <xdr:col>2</xdr:col>
                    <xdr:colOff>304800</xdr:colOff>
                    <xdr:row>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11" name="Check Box 6">
              <controlPr defaultSize="0" autoFill="0" autoLine="0" autoPict="0">
                <anchor moveWithCells="1">
                  <from>
                    <xdr:col>0</xdr:col>
                    <xdr:colOff>0</xdr:colOff>
                    <xdr:row>4</xdr:row>
                    <xdr:rowOff>123825</xdr:rowOff>
                  </from>
                  <to>
                    <xdr:col>0</xdr:col>
                    <xdr:colOff>304800</xdr:colOff>
                    <xdr:row>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2" name="Check Box 7">
              <controlPr defaultSize="0" autoFill="0" autoLine="0" autoPict="0">
                <anchor moveWithCells="1">
                  <from>
                    <xdr:col>1</xdr:col>
                    <xdr:colOff>95250</xdr:colOff>
                    <xdr:row>4</xdr:row>
                    <xdr:rowOff>142875</xdr:rowOff>
                  </from>
                  <to>
                    <xdr:col>1</xdr:col>
                    <xdr:colOff>400050</xdr:colOff>
                    <xdr:row>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3" name="Check Box 8">
              <controlPr defaultSize="0" autoFill="0" autoLine="0" autoPict="0">
                <anchor moveWithCells="1">
                  <from>
                    <xdr:col>4</xdr:col>
                    <xdr:colOff>76200</xdr:colOff>
                    <xdr:row>5</xdr:row>
                    <xdr:rowOff>57150</xdr:rowOff>
                  </from>
                  <to>
                    <xdr:col>4</xdr:col>
                    <xdr:colOff>381000</xdr:colOff>
                    <xdr:row>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4" name="Check Box 9">
              <controlPr defaultSize="0" autoFill="0" autoLine="0" autoPict="0">
                <anchor moveWithCells="1">
                  <from>
                    <xdr:col>0</xdr:col>
                    <xdr:colOff>0</xdr:colOff>
                    <xdr:row>5</xdr:row>
                    <xdr:rowOff>19050</xdr:rowOff>
                  </from>
                  <to>
                    <xdr:col>0</xdr:col>
                    <xdr:colOff>304800</xdr:colOff>
                    <xdr:row>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5" name="Check Box 10">
              <controlPr defaultSize="0" autoFill="0" autoLine="0" autoPict="0">
                <anchor moveWithCells="1">
                  <from>
                    <xdr:col>1</xdr:col>
                    <xdr:colOff>95250</xdr:colOff>
                    <xdr:row>5</xdr:row>
                    <xdr:rowOff>9525</xdr:rowOff>
                  </from>
                  <to>
                    <xdr:col>1</xdr:col>
                    <xdr:colOff>400050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6" name="Check Box 11">
              <controlPr defaultSize="0" autoFill="0" autoLine="0" autoPict="0">
                <anchor moveWithCells="1">
                  <from>
                    <xdr:col>1</xdr:col>
                    <xdr:colOff>1495425</xdr:colOff>
                    <xdr:row>5</xdr:row>
                    <xdr:rowOff>19050</xdr:rowOff>
                  </from>
                  <to>
                    <xdr:col>2</xdr:col>
                    <xdr:colOff>304800</xdr:colOff>
                    <xdr:row>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7" name="Check Box 12">
              <controlPr defaultSize="0" autoFill="0" autoLine="0" autoPict="0">
                <anchor moveWithCells="1">
                  <from>
                    <xdr:col>3</xdr:col>
                    <xdr:colOff>161925</xdr:colOff>
                    <xdr:row>5</xdr:row>
                    <xdr:rowOff>19050</xdr:rowOff>
                  </from>
                  <to>
                    <xdr:col>3</xdr:col>
                    <xdr:colOff>466725</xdr:colOff>
                    <xdr:row>5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"/>
  <sheetViews>
    <sheetView showGridLines="0" zoomScaleSheetLayoutView="120" workbookViewId="0">
      <selection activeCell="B6" sqref="B6"/>
    </sheetView>
  </sheetViews>
  <sheetFormatPr defaultColWidth="8.85546875" defaultRowHeight="12.75" x14ac:dyDescent="0.2"/>
  <cols>
    <col min="1" max="2" width="58.28515625" customWidth="1"/>
  </cols>
  <sheetData>
    <row r="1" spans="1:5" ht="22.5" customHeight="1" x14ac:dyDescent="0.2">
      <c r="A1" s="541" t="s">
        <v>146</v>
      </c>
      <c r="B1" s="542"/>
      <c r="C1" s="3"/>
      <c r="D1" s="3"/>
      <c r="E1" s="3"/>
    </row>
    <row r="2" spans="1:5" s="37" customFormat="1" ht="44.25" customHeight="1" x14ac:dyDescent="0.2">
      <c r="A2" s="169" t="s">
        <v>147</v>
      </c>
      <c r="B2" s="169" t="s">
        <v>148</v>
      </c>
      <c r="C2" s="3"/>
      <c r="D2" s="3"/>
      <c r="E2" s="3"/>
    </row>
    <row r="3" spans="1:5" ht="107.25" customHeight="1" thickBot="1" x14ac:dyDescent="0.25">
      <c r="A3" s="185" t="s">
        <v>181</v>
      </c>
      <c r="B3" s="185" t="s">
        <v>182</v>
      </c>
    </row>
    <row r="4" spans="1:5" s="37" customFormat="1" ht="35.25" customHeight="1" x14ac:dyDescent="0.2">
      <c r="A4" s="539" t="s">
        <v>149</v>
      </c>
      <c r="B4" s="540"/>
    </row>
    <row r="5" spans="1:5" ht="21.75" customHeight="1" x14ac:dyDescent="0.2">
      <c r="A5" s="171" t="s">
        <v>150</v>
      </c>
      <c r="B5" s="170" t="s">
        <v>151</v>
      </c>
    </row>
    <row r="6" spans="1:5" ht="99.95" customHeight="1" thickBot="1" x14ac:dyDescent="0.25">
      <c r="A6" s="186" t="s">
        <v>183</v>
      </c>
      <c r="B6" s="187" t="s">
        <v>184</v>
      </c>
    </row>
  </sheetData>
  <mergeCells count="2">
    <mergeCell ref="A4:B4"/>
    <mergeCell ref="A1:B1"/>
  </mergeCells>
  <phoneticPr fontId="54" type="noConversion"/>
  <pageMargins left="0.75" right="0.75" top="1" bottom="1" header="0.5" footer="0.5"/>
  <pageSetup paperSize="9" scale="7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9"/>
  <dimension ref="A2:O40"/>
  <sheetViews>
    <sheetView workbookViewId="0">
      <selection activeCell="B2" sqref="B2"/>
    </sheetView>
  </sheetViews>
  <sheetFormatPr defaultColWidth="8.85546875" defaultRowHeight="12.75" x14ac:dyDescent="0.2"/>
  <cols>
    <col min="8" max="10" width="15.140625" bestFit="1" customWidth="1"/>
    <col min="11" max="11" width="13.42578125" bestFit="1" customWidth="1"/>
    <col min="12" max="12" width="16.42578125" bestFit="1" customWidth="1"/>
  </cols>
  <sheetData>
    <row r="2" spans="1:15" x14ac:dyDescent="0.2">
      <c r="A2" s="36"/>
      <c r="B2" s="36"/>
      <c r="C2" s="36"/>
      <c r="D2" s="36"/>
      <c r="E2" s="36"/>
      <c r="F2" s="36"/>
      <c r="G2" s="36"/>
      <c r="H2" s="36"/>
      <c r="I2" s="36"/>
      <c r="J2" s="36" t="s">
        <v>53</v>
      </c>
      <c r="K2" s="36"/>
      <c r="L2" s="36"/>
      <c r="M2" s="36"/>
      <c r="N2" s="36"/>
      <c r="O2" s="36"/>
    </row>
    <row r="3" spans="1:15" x14ac:dyDescent="0.2">
      <c r="A3" s="36"/>
      <c r="B3" s="36" t="s">
        <v>27</v>
      </c>
      <c r="C3" s="36"/>
      <c r="D3" s="36" t="s">
        <v>15</v>
      </c>
      <c r="E3" s="36" t="s">
        <v>15</v>
      </c>
      <c r="F3" s="36"/>
      <c r="G3" s="36" t="s">
        <v>59</v>
      </c>
      <c r="H3" s="36"/>
      <c r="I3" s="36"/>
      <c r="J3" s="36" t="s">
        <v>15</v>
      </c>
      <c r="K3" s="36"/>
      <c r="L3" s="36" t="s">
        <v>55</v>
      </c>
      <c r="M3" s="36"/>
      <c r="N3" s="36"/>
      <c r="O3" s="36"/>
    </row>
    <row r="4" spans="1:15" x14ac:dyDescent="0.2">
      <c r="A4" s="36"/>
      <c r="B4" s="36" t="s">
        <v>28</v>
      </c>
      <c r="C4" s="36"/>
      <c r="D4" s="36" t="s">
        <v>28</v>
      </c>
      <c r="E4" s="36" t="s">
        <v>28</v>
      </c>
      <c r="F4" s="36"/>
      <c r="G4" s="36" t="s">
        <v>60</v>
      </c>
      <c r="H4" s="36"/>
      <c r="I4" s="36"/>
      <c r="J4" s="36" t="s">
        <v>28</v>
      </c>
      <c r="K4" s="36"/>
      <c r="L4" s="36" t="s">
        <v>61</v>
      </c>
      <c r="M4" s="36"/>
      <c r="N4" s="36"/>
      <c r="O4" s="36"/>
    </row>
    <row r="5" spans="1:15" x14ac:dyDescent="0.2">
      <c r="A5" s="36"/>
      <c r="B5" s="36"/>
      <c r="C5" s="36"/>
      <c r="D5" s="36" t="s">
        <v>49</v>
      </c>
      <c r="E5" s="36" t="s">
        <v>13</v>
      </c>
      <c r="F5" s="36"/>
      <c r="G5" s="36" t="s">
        <v>15</v>
      </c>
      <c r="H5" s="36"/>
      <c r="I5" s="36"/>
      <c r="J5" s="36" t="s">
        <v>53</v>
      </c>
      <c r="K5" s="36"/>
      <c r="L5" s="36" t="s">
        <v>62</v>
      </c>
      <c r="M5" s="36"/>
      <c r="N5" s="36"/>
      <c r="O5" s="36"/>
    </row>
    <row r="6" spans="1:15" x14ac:dyDescent="0.2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 t="s">
        <v>49</v>
      </c>
      <c r="M6" s="36"/>
      <c r="N6" s="36"/>
      <c r="O6" s="36"/>
    </row>
    <row r="7" spans="1:15" x14ac:dyDescent="0.2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</row>
    <row r="8" spans="1:15" x14ac:dyDescent="0.2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</row>
    <row r="9" spans="1:15" x14ac:dyDescent="0.2">
      <c r="A9" s="36" t="s">
        <v>63</v>
      </c>
      <c r="B9" s="36"/>
      <c r="C9" s="36"/>
      <c r="D9" s="36" t="s">
        <v>66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1:15" x14ac:dyDescent="0.2">
      <c r="A10" s="36">
        <v>1</v>
      </c>
      <c r="B10" s="36" t="b">
        <v>1</v>
      </c>
      <c r="C10" s="36"/>
      <c r="D10" s="36">
        <v>1</v>
      </c>
      <c r="E10" s="36" t="b">
        <v>1</v>
      </c>
      <c r="F10" s="36"/>
      <c r="G10" s="36"/>
      <c r="H10" s="36"/>
      <c r="I10" s="36"/>
      <c r="J10" s="36"/>
      <c r="K10" s="36"/>
      <c r="L10" s="36"/>
      <c r="M10" s="36"/>
      <c r="N10" s="36"/>
      <c r="O10" s="36"/>
    </row>
    <row r="11" spans="1:15" x14ac:dyDescent="0.2">
      <c r="A11" s="36">
        <v>2</v>
      </c>
      <c r="B11" s="36" t="b">
        <v>0</v>
      </c>
      <c r="C11" s="36"/>
      <c r="D11" s="36">
        <v>2</v>
      </c>
      <c r="E11" s="36" t="b">
        <v>0</v>
      </c>
      <c r="F11" s="36"/>
      <c r="G11" s="36"/>
      <c r="H11" s="36"/>
      <c r="I11" s="36"/>
      <c r="J11" s="36"/>
      <c r="K11" s="36"/>
      <c r="L11" s="36"/>
      <c r="M11" s="36"/>
      <c r="N11" s="36"/>
      <c r="O11" s="36"/>
    </row>
    <row r="12" spans="1:15" x14ac:dyDescent="0.2">
      <c r="A12" s="36">
        <v>3</v>
      </c>
      <c r="B12" s="36" t="b">
        <v>1</v>
      </c>
      <c r="C12" s="36"/>
      <c r="D12" s="36">
        <v>3</v>
      </c>
      <c r="E12" s="36" t="b">
        <v>0</v>
      </c>
      <c r="F12" s="36"/>
      <c r="G12" s="36"/>
      <c r="H12" s="36"/>
      <c r="I12" s="36"/>
      <c r="J12" s="36"/>
      <c r="K12" s="36"/>
      <c r="L12" s="36"/>
      <c r="M12" s="36"/>
      <c r="N12" s="36"/>
      <c r="O12" s="36"/>
    </row>
    <row r="13" spans="1:15" x14ac:dyDescent="0.2">
      <c r="A13" s="36">
        <v>4</v>
      </c>
      <c r="B13" s="36" t="b">
        <v>0</v>
      </c>
      <c r="C13" s="36"/>
      <c r="D13" s="36">
        <v>4</v>
      </c>
      <c r="E13" s="36" t="b">
        <v>0</v>
      </c>
      <c r="F13" s="36"/>
      <c r="G13" s="36"/>
      <c r="H13" s="36"/>
      <c r="I13" s="36"/>
      <c r="J13" s="36"/>
      <c r="K13" s="36"/>
      <c r="L13" s="36"/>
      <c r="M13" s="36"/>
      <c r="N13" s="36"/>
      <c r="O13" s="36"/>
    </row>
    <row r="14" spans="1:15" x14ac:dyDescent="0.2">
      <c r="A14" s="36">
        <v>5</v>
      </c>
      <c r="B14" s="36" t="b">
        <v>0</v>
      </c>
      <c r="C14" s="36"/>
      <c r="D14" s="36">
        <v>5</v>
      </c>
      <c r="E14" s="36" t="b">
        <v>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</row>
    <row r="15" spans="1:15" x14ac:dyDescent="0.2">
      <c r="A15" s="36">
        <v>6</v>
      </c>
      <c r="B15" s="36" t="b">
        <v>0</v>
      </c>
      <c r="C15" s="36"/>
      <c r="D15" s="36">
        <v>6</v>
      </c>
      <c r="E15" s="36" t="b">
        <v>0</v>
      </c>
      <c r="F15" s="36"/>
      <c r="G15" s="36"/>
      <c r="H15" s="36"/>
      <c r="I15" s="36"/>
      <c r="J15" s="36"/>
      <c r="K15" s="36"/>
      <c r="L15" s="36"/>
      <c r="M15" s="36"/>
      <c r="N15" s="36"/>
      <c r="O15" s="36"/>
    </row>
    <row r="16" spans="1:15" x14ac:dyDescent="0.2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</row>
    <row r="17" spans="1:15" x14ac:dyDescent="0.2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</row>
    <row r="18" spans="1:15" x14ac:dyDescent="0.2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</row>
    <row r="19" spans="1:15" x14ac:dyDescent="0.2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</row>
    <row r="20" spans="1:15" x14ac:dyDescent="0.2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</row>
    <row r="21" spans="1:15" x14ac:dyDescent="0.2">
      <c r="A21" s="36" t="s">
        <v>113</v>
      </c>
      <c r="B21" s="36"/>
      <c r="C21" s="36"/>
      <c r="D21" s="36"/>
      <c r="E21" s="6" t="s">
        <v>168</v>
      </c>
      <c r="F21" s="36"/>
      <c r="G21" s="36"/>
      <c r="H21" s="6" t="s">
        <v>173</v>
      </c>
      <c r="I21" s="36"/>
      <c r="J21" s="36"/>
      <c r="K21" s="36"/>
      <c r="L21" s="36"/>
      <c r="M21" s="36"/>
    </row>
    <row r="22" spans="1:15" x14ac:dyDescent="0.2">
      <c r="A22" s="36" t="s">
        <v>110</v>
      </c>
      <c r="B22" s="36"/>
      <c r="C22" s="36"/>
      <c r="D22" s="36"/>
      <c r="E22" s="6" t="s">
        <v>169</v>
      </c>
      <c r="F22" s="36"/>
      <c r="G22" s="36"/>
      <c r="H22" s="6" t="s">
        <v>174</v>
      </c>
      <c r="I22" s="36"/>
      <c r="J22" s="36"/>
      <c r="K22" s="36"/>
      <c r="L22" s="36"/>
      <c r="M22" s="36"/>
      <c r="N22" s="36"/>
      <c r="O22" s="36"/>
    </row>
    <row r="23" spans="1:15" x14ac:dyDescent="0.2">
      <c r="A23" s="36" t="s">
        <v>111</v>
      </c>
      <c r="B23" s="36"/>
      <c r="C23" s="36"/>
      <c r="D23" s="36"/>
      <c r="E23" s="6" t="s">
        <v>170</v>
      </c>
      <c r="F23" s="36"/>
      <c r="G23" s="36"/>
      <c r="H23" s="6" t="s">
        <v>49</v>
      </c>
      <c r="I23" s="36"/>
      <c r="J23" s="36"/>
      <c r="K23" s="36"/>
      <c r="L23" s="36"/>
      <c r="M23" s="36"/>
      <c r="N23" s="36"/>
      <c r="O23" s="36"/>
    </row>
    <row r="24" spans="1:15" x14ac:dyDescent="0.2">
      <c r="A24" s="36" t="s">
        <v>112</v>
      </c>
      <c r="B24" s="36"/>
      <c r="C24" s="36"/>
      <c r="D24" s="36"/>
      <c r="E24" s="6" t="s">
        <v>171</v>
      </c>
      <c r="F24" s="36"/>
      <c r="G24" s="36"/>
      <c r="H24" s="36"/>
      <c r="I24" s="36"/>
      <c r="J24" s="36"/>
      <c r="K24" s="36"/>
      <c r="L24" s="36"/>
      <c r="M24" s="36"/>
      <c r="N24" s="36"/>
      <c r="O24" s="36"/>
    </row>
    <row r="25" spans="1:15" x14ac:dyDescent="0.2">
      <c r="A25" s="36"/>
      <c r="B25" s="36"/>
      <c r="C25" s="36"/>
      <c r="D25" s="36"/>
      <c r="E25" s="6" t="s">
        <v>172</v>
      </c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1:15" x14ac:dyDescent="0.2">
      <c r="A26" s="36" t="s">
        <v>110</v>
      </c>
      <c r="B26" s="36"/>
      <c r="C26" s="36"/>
      <c r="D26" s="36"/>
      <c r="E26" s="6" t="s">
        <v>78</v>
      </c>
      <c r="F26" s="36"/>
      <c r="G26" s="36"/>
      <c r="H26" s="36"/>
      <c r="I26" s="36"/>
      <c r="J26" s="36"/>
      <c r="K26" s="36"/>
      <c r="L26" s="36"/>
      <c r="M26" s="36"/>
      <c r="N26" s="36"/>
      <c r="O26" s="36"/>
    </row>
    <row r="27" spans="1:15" x14ac:dyDescent="0.2">
      <c r="A27" s="36"/>
      <c r="B27" s="36"/>
      <c r="C27" s="36"/>
      <c r="D27" s="36"/>
      <c r="E27" t="s">
        <v>78</v>
      </c>
      <c r="F27" s="36"/>
      <c r="G27" s="36"/>
      <c r="H27" s="36"/>
      <c r="I27" s="36"/>
      <c r="J27" s="36"/>
      <c r="K27" s="36"/>
      <c r="L27" s="36"/>
      <c r="M27" s="36"/>
      <c r="N27" s="36"/>
      <c r="O27" s="36"/>
    </row>
    <row r="28" spans="1:15" x14ac:dyDescent="0.2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</row>
    <row r="29" spans="1:15" x14ac:dyDescent="0.2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</row>
    <row r="30" spans="1:15" x14ac:dyDescent="0.2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</row>
    <row r="31" spans="1:15" x14ac:dyDescent="0.2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</row>
    <row r="32" spans="1:15" x14ac:dyDescent="0.2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</row>
    <row r="33" spans="1:15" x14ac:dyDescent="0.2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15" x14ac:dyDescent="0.2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</row>
    <row r="35" spans="1:15" x14ac:dyDescent="0.2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</row>
    <row r="36" spans="1:15" x14ac:dyDescent="0.2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</row>
    <row r="37" spans="1:15" x14ac:dyDescent="0.2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</row>
    <row r="38" spans="1:15" x14ac:dyDescent="0.2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</row>
    <row r="39" spans="1:15" x14ac:dyDescent="0.2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</row>
    <row r="40" spans="1:15" x14ac:dyDescent="0.2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</row>
  </sheetData>
  <phoneticPr fontId="19" type="noConversion"/>
  <dataValidations count="9">
    <dataValidation type="list" allowBlank="1" showInputMessage="1" showErrorMessage="1" sqref="D2">
      <formula1>lista2</formula1>
    </dataValidation>
    <dataValidation type="list" allowBlank="1" showInputMessage="1" showErrorMessage="1" sqref="B2">
      <formula1>lista</formula1>
    </dataValidation>
    <dataValidation type="list" allowBlank="1" showInputMessage="1" showErrorMessage="1" sqref="G2">
      <formula1>igazgatas</formula1>
    </dataValidation>
    <dataValidation type="list" allowBlank="1" showInputMessage="1" showErrorMessage="1" sqref="J2">
      <formula1>reszbenvalasz</formula1>
    </dataValidation>
    <dataValidation type="list" allowBlank="1" showInputMessage="1" showErrorMessage="1" sqref="L2">
      <formula1>nemzetkozi2</formula1>
    </dataValidation>
    <dataValidation type="list" allowBlank="1" showInputMessage="1" showErrorMessage="1" sqref="E2">
      <formula1>szuksegtelen</formula1>
    </dataValidation>
    <dataValidation type="list" allowBlank="1" showInputMessage="1" showErrorMessage="1" sqref="A26">
      <formula1>Verseny</formula1>
    </dataValidation>
    <dataValidation type="list" showInputMessage="1" showErrorMessage="1" sqref="E27">
      <formula1>foglalkoztatas</formula1>
    </dataValidation>
    <dataValidation type="list" allowBlank="1" showInputMessage="1" showErrorMessage="1" sqref="H24">
      <formula1>foglalkoztatas2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showGridLines="0" workbookViewId="0">
      <selection activeCell="A22" sqref="A22:P22"/>
    </sheetView>
  </sheetViews>
  <sheetFormatPr defaultRowHeight="12.75" x14ac:dyDescent="0.2"/>
  <sheetData>
    <row r="1" spans="1:16" ht="12.75" customHeight="1" x14ac:dyDescent="0.2">
      <c r="A1" s="544" t="s">
        <v>176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180"/>
    </row>
    <row r="2" spans="1:16" x14ac:dyDescent="0.2">
      <c r="A2" s="544"/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  <c r="P2" s="180"/>
    </row>
    <row r="3" spans="1:16" x14ac:dyDescent="0.2">
      <c r="A3" s="544"/>
      <c r="B3" s="544"/>
      <c r="C3" s="544"/>
      <c r="D3" s="544"/>
      <c r="E3" s="544"/>
      <c r="F3" s="544"/>
      <c r="G3" s="544"/>
      <c r="H3" s="544"/>
      <c r="I3" s="544"/>
      <c r="J3" s="544"/>
      <c r="K3" s="544"/>
      <c r="L3" s="544"/>
      <c r="M3" s="544"/>
      <c r="N3" s="544"/>
      <c r="O3" s="544"/>
      <c r="P3" s="180"/>
    </row>
    <row r="4" spans="1:16" x14ac:dyDescent="0.2">
      <c r="A4" s="544"/>
      <c r="B4" s="544"/>
      <c r="C4" s="544"/>
      <c r="D4" s="544"/>
      <c r="E4" s="544"/>
      <c r="F4" s="544"/>
      <c r="G4" s="544"/>
      <c r="H4" s="544"/>
      <c r="I4" s="544"/>
      <c r="J4" s="544"/>
      <c r="K4" s="544"/>
      <c r="L4" s="544"/>
      <c r="M4" s="544"/>
      <c r="N4" s="544"/>
      <c r="O4" s="544"/>
      <c r="P4" s="180"/>
    </row>
    <row r="5" spans="1:16" x14ac:dyDescent="0.2">
      <c r="A5" s="544"/>
      <c r="B5" s="544"/>
      <c r="C5" s="544"/>
      <c r="D5" s="544"/>
      <c r="E5" s="544"/>
      <c r="F5" s="544"/>
      <c r="G5" s="544"/>
      <c r="H5" s="544"/>
      <c r="I5" s="544"/>
      <c r="J5" s="544"/>
      <c r="K5" s="544"/>
      <c r="L5" s="544"/>
      <c r="M5" s="544"/>
      <c r="N5" s="544"/>
      <c r="O5" s="544"/>
      <c r="P5" s="180"/>
    </row>
    <row r="6" spans="1:16" x14ac:dyDescent="0.2">
      <c r="A6" s="544"/>
      <c r="B6" s="544"/>
      <c r="C6" s="544"/>
      <c r="D6" s="544"/>
      <c r="E6" s="544"/>
      <c r="F6" s="544"/>
      <c r="G6" s="544"/>
      <c r="H6" s="544"/>
      <c r="I6" s="544"/>
      <c r="J6" s="544"/>
      <c r="K6" s="544"/>
      <c r="L6" s="544"/>
      <c r="M6" s="544"/>
      <c r="N6" s="544"/>
      <c r="O6" s="544"/>
      <c r="P6" s="180"/>
    </row>
    <row r="7" spans="1:16" x14ac:dyDescent="0.2">
      <c r="A7" s="545"/>
      <c r="B7" s="545"/>
      <c r="C7" s="545"/>
      <c r="D7" s="545"/>
      <c r="E7" s="545"/>
      <c r="F7" s="545"/>
      <c r="G7" s="545"/>
      <c r="H7" s="545"/>
      <c r="I7" s="545"/>
      <c r="J7" s="545"/>
      <c r="K7" s="545"/>
      <c r="L7" s="545"/>
      <c r="M7" s="545"/>
      <c r="N7" s="545"/>
      <c r="O7" s="545"/>
      <c r="P7" s="180"/>
    </row>
    <row r="8" spans="1:16" ht="31.5" customHeight="1" x14ac:dyDescent="0.2">
      <c r="A8" s="546" t="s">
        <v>175</v>
      </c>
      <c r="B8" s="546"/>
      <c r="C8" s="546"/>
      <c r="D8" s="546"/>
      <c r="E8" s="546"/>
      <c r="F8" s="546"/>
      <c r="G8" s="546"/>
      <c r="H8" s="546"/>
      <c r="I8" s="546"/>
      <c r="J8" s="546"/>
      <c r="K8" s="546"/>
      <c r="L8" s="546"/>
      <c r="M8" s="546"/>
      <c r="N8" s="546"/>
      <c r="O8" s="546"/>
      <c r="P8" s="10"/>
    </row>
    <row r="9" spans="1:16" x14ac:dyDescent="0.2">
      <c r="A9" s="543"/>
      <c r="B9" s="543"/>
      <c r="C9" s="543"/>
      <c r="D9" s="543"/>
      <c r="E9" s="543"/>
      <c r="F9" s="543"/>
      <c r="G9" s="543"/>
      <c r="H9" s="543"/>
      <c r="I9" s="543"/>
      <c r="J9" s="543"/>
      <c r="K9" s="543"/>
      <c r="L9" s="543"/>
      <c r="M9" s="543"/>
      <c r="N9" s="543"/>
      <c r="O9" s="543"/>
      <c r="P9" s="543"/>
    </row>
    <row r="10" spans="1:16" x14ac:dyDescent="0.2">
      <c r="A10" s="543"/>
      <c r="B10" s="543"/>
      <c r="C10" s="543"/>
      <c r="D10" s="543"/>
      <c r="E10" s="543"/>
      <c r="F10" s="543"/>
      <c r="G10" s="543"/>
      <c r="H10" s="543"/>
      <c r="I10" s="543"/>
      <c r="J10" s="543"/>
      <c r="K10" s="543"/>
      <c r="L10" s="543"/>
      <c r="M10" s="543"/>
      <c r="N10" s="543"/>
      <c r="O10" s="543"/>
      <c r="P10" s="543"/>
    </row>
    <row r="11" spans="1:16" x14ac:dyDescent="0.2">
      <c r="A11" s="543"/>
      <c r="B11" s="543"/>
      <c r="C11" s="543"/>
      <c r="D11" s="543"/>
      <c r="E11" s="543"/>
      <c r="F11" s="543"/>
      <c r="G11" s="543"/>
      <c r="H11" s="543"/>
      <c r="I11" s="543"/>
      <c r="J11" s="543"/>
      <c r="K11" s="543"/>
      <c r="L11" s="543"/>
      <c r="M11" s="543"/>
      <c r="N11" s="543"/>
      <c r="O11" s="543"/>
      <c r="P11" s="543"/>
    </row>
    <row r="12" spans="1:16" x14ac:dyDescent="0.2">
      <c r="A12" s="543"/>
      <c r="B12" s="543"/>
      <c r="C12" s="543"/>
      <c r="D12" s="543"/>
      <c r="E12" s="543"/>
      <c r="F12" s="543"/>
      <c r="G12" s="543"/>
      <c r="H12" s="543"/>
      <c r="I12" s="543"/>
      <c r="J12" s="543"/>
      <c r="K12" s="543"/>
      <c r="L12" s="543"/>
      <c r="M12" s="543"/>
      <c r="N12" s="543"/>
      <c r="O12" s="543"/>
      <c r="P12" s="543"/>
    </row>
    <row r="13" spans="1:16" x14ac:dyDescent="0.2">
      <c r="A13" s="543"/>
      <c r="B13" s="543"/>
      <c r="C13" s="543"/>
      <c r="D13" s="543"/>
      <c r="E13" s="543"/>
      <c r="F13" s="543"/>
      <c r="G13" s="543"/>
      <c r="H13" s="543"/>
      <c r="I13" s="543"/>
      <c r="J13" s="543"/>
      <c r="K13" s="543"/>
      <c r="L13" s="543"/>
      <c r="M13" s="543"/>
      <c r="N13" s="543"/>
      <c r="O13" s="543"/>
      <c r="P13" s="543"/>
    </row>
    <row r="14" spans="1:16" x14ac:dyDescent="0.2">
      <c r="A14" s="543"/>
      <c r="B14" s="543"/>
      <c r="C14" s="543"/>
      <c r="D14" s="543"/>
      <c r="E14" s="543"/>
      <c r="F14" s="543"/>
      <c r="G14" s="543"/>
      <c r="H14" s="543"/>
      <c r="I14" s="543"/>
      <c r="J14" s="543"/>
      <c r="K14" s="543"/>
      <c r="L14" s="543"/>
      <c r="M14" s="543"/>
      <c r="N14" s="543"/>
      <c r="O14" s="543"/>
      <c r="P14" s="543"/>
    </row>
    <row r="15" spans="1:16" x14ac:dyDescent="0.2">
      <c r="A15" s="543"/>
      <c r="B15" s="543"/>
      <c r="C15" s="543"/>
      <c r="D15" s="543"/>
      <c r="E15" s="543"/>
      <c r="F15" s="543"/>
      <c r="G15" s="543"/>
      <c r="H15" s="543"/>
      <c r="I15" s="543"/>
      <c r="J15" s="543"/>
      <c r="K15" s="543"/>
      <c r="L15" s="543"/>
      <c r="M15" s="543"/>
      <c r="N15" s="543"/>
      <c r="O15" s="543"/>
      <c r="P15" s="543"/>
    </row>
    <row r="16" spans="1:16" x14ac:dyDescent="0.2">
      <c r="A16" s="543"/>
      <c r="B16" s="543"/>
      <c r="C16" s="543"/>
      <c r="D16" s="543"/>
      <c r="E16" s="543"/>
      <c r="F16" s="543"/>
      <c r="G16" s="543"/>
      <c r="H16" s="543"/>
      <c r="I16" s="543"/>
      <c r="J16" s="543"/>
      <c r="K16" s="543"/>
      <c r="L16" s="543"/>
      <c r="M16" s="543"/>
      <c r="N16" s="543"/>
      <c r="O16" s="543"/>
      <c r="P16" s="543"/>
    </row>
    <row r="17" spans="1:16" x14ac:dyDescent="0.2">
      <c r="A17" s="543"/>
      <c r="B17" s="543"/>
      <c r="C17" s="543"/>
      <c r="D17" s="543"/>
      <c r="E17" s="543"/>
      <c r="F17" s="543"/>
      <c r="G17" s="543"/>
      <c r="H17" s="543"/>
      <c r="I17" s="543"/>
      <c r="J17" s="543"/>
      <c r="K17" s="543"/>
      <c r="L17" s="543"/>
      <c r="M17" s="543"/>
      <c r="N17" s="543"/>
      <c r="O17" s="543"/>
      <c r="P17" s="543"/>
    </row>
    <row r="18" spans="1:16" x14ac:dyDescent="0.2">
      <c r="A18" s="543"/>
      <c r="B18" s="543"/>
      <c r="C18" s="543"/>
      <c r="D18" s="543"/>
      <c r="E18" s="543"/>
      <c r="F18" s="543"/>
      <c r="G18" s="543"/>
      <c r="H18" s="543"/>
      <c r="I18" s="543"/>
      <c r="J18" s="543"/>
      <c r="K18" s="543"/>
      <c r="L18" s="543"/>
      <c r="M18" s="543"/>
      <c r="N18" s="543"/>
      <c r="O18" s="543"/>
      <c r="P18" s="543"/>
    </row>
    <row r="19" spans="1:16" x14ac:dyDescent="0.2">
      <c r="A19" s="543"/>
      <c r="B19" s="543"/>
      <c r="C19" s="543"/>
      <c r="D19" s="543"/>
      <c r="E19" s="543"/>
      <c r="F19" s="543"/>
      <c r="G19" s="543"/>
      <c r="H19" s="543"/>
      <c r="I19" s="543"/>
      <c r="J19" s="543"/>
      <c r="K19" s="543"/>
      <c r="L19" s="543"/>
      <c r="M19" s="543"/>
      <c r="N19" s="543"/>
      <c r="O19" s="543"/>
      <c r="P19" s="543"/>
    </row>
    <row r="20" spans="1:16" x14ac:dyDescent="0.2">
      <c r="A20" s="543"/>
      <c r="B20" s="543"/>
      <c r="C20" s="543"/>
      <c r="D20" s="543"/>
      <c r="E20" s="543"/>
      <c r="F20" s="543"/>
      <c r="G20" s="543"/>
      <c r="H20" s="543"/>
      <c r="I20" s="543"/>
      <c r="J20" s="543"/>
      <c r="K20" s="543"/>
      <c r="L20" s="543"/>
      <c r="M20" s="543"/>
      <c r="N20" s="543"/>
      <c r="O20" s="543"/>
      <c r="P20" s="543"/>
    </row>
    <row r="21" spans="1:16" x14ac:dyDescent="0.2">
      <c r="A21" s="543"/>
      <c r="B21" s="543"/>
      <c r="C21" s="543"/>
      <c r="D21" s="543"/>
      <c r="E21" s="543"/>
      <c r="F21" s="543"/>
      <c r="G21" s="543"/>
      <c r="H21" s="543"/>
      <c r="I21" s="543"/>
      <c r="J21" s="543"/>
      <c r="K21" s="543"/>
      <c r="L21" s="543"/>
      <c r="M21" s="543"/>
      <c r="N21" s="543"/>
      <c r="O21" s="543"/>
      <c r="P21" s="543"/>
    </row>
    <row r="22" spans="1:16" x14ac:dyDescent="0.2">
      <c r="A22" s="543"/>
      <c r="B22" s="543"/>
      <c r="C22" s="543"/>
      <c r="D22" s="543"/>
      <c r="E22" s="543"/>
      <c r="F22" s="543"/>
      <c r="G22" s="543"/>
      <c r="H22" s="543"/>
      <c r="I22" s="543"/>
      <c r="J22" s="543"/>
      <c r="K22" s="543"/>
      <c r="L22" s="543"/>
      <c r="M22" s="543"/>
      <c r="N22" s="543"/>
      <c r="O22" s="543"/>
      <c r="P22" s="543"/>
    </row>
    <row r="23" spans="1:16" x14ac:dyDescent="0.2">
      <c r="A23" s="543"/>
      <c r="B23" s="543"/>
      <c r="C23" s="543"/>
      <c r="D23" s="543"/>
      <c r="E23" s="543"/>
      <c r="F23" s="543"/>
      <c r="G23" s="543"/>
      <c r="H23" s="543"/>
      <c r="I23" s="543"/>
      <c r="J23" s="543"/>
      <c r="K23" s="543"/>
      <c r="L23" s="543"/>
      <c r="M23" s="543"/>
      <c r="N23" s="543"/>
      <c r="O23" s="543"/>
      <c r="P23" s="543"/>
    </row>
    <row r="24" spans="1:16" x14ac:dyDescent="0.2">
      <c r="A24" s="543"/>
      <c r="B24" s="543"/>
      <c r="C24" s="543"/>
      <c r="D24" s="543"/>
      <c r="E24" s="543"/>
      <c r="F24" s="543"/>
      <c r="G24" s="543"/>
      <c r="H24" s="543"/>
      <c r="I24" s="543"/>
      <c r="J24" s="543"/>
      <c r="K24" s="543"/>
      <c r="L24" s="543"/>
      <c r="M24" s="543"/>
      <c r="N24" s="543"/>
      <c r="O24" s="543"/>
      <c r="P24" s="543"/>
    </row>
    <row r="25" spans="1:16" x14ac:dyDescent="0.2">
      <c r="A25" s="543"/>
      <c r="B25" s="543"/>
      <c r="C25" s="543"/>
      <c r="D25" s="543"/>
      <c r="E25" s="543"/>
      <c r="F25" s="543"/>
      <c r="G25" s="543"/>
      <c r="H25" s="543"/>
      <c r="I25" s="543"/>
      <c r="J25" s="543"/>
      <c r="K25" s="543"/>
      <c r="L25" s="543"/>
      <c r="M25" s="543"/>
      <c r="N25" s="543"/>
      <c r="O25" s="543"/>
      <c r="P25" s="543"/>
    </row>
    <row r="26" spans="1:16" x14ac:dyDescent="0.2">
      <c r="A26" s="543"/>
      <c r="B26" s="543"/>
      <c r="C26" s="543"/>
      <c r="D26" s="543"/>
      <c r="E26" s="543"/>
      <c r="F26" s="543"/>
      <c r="G26" s="543"/>
      <c r="H26" s="543"/>
      <c r="I26" s="543"/>
      <c r="J26" s="543"/>
      <c r="K26" s="543"/>
      <c r="L26" s="543"/>
      <c r="M26" s="543"/>
      <c r="N26" s="543"/>
      <c r="O26" s="543"/>
      <c r="P26" s="543"/>
    </row>
    <row r="27" spans="1:16" x14ac:dyDescent="0.2">
      <c r="A27" s="543"/>
      <c r="B27" s="543"/>
      <c r="C27" s="543"/>
      <c r="D27" s="543"/>
      <c r="E27" s="543"/>
      <c r="F27" s="543"/>
      <c r="G27" s="543"/>
      <c r="H27" s="543"/>
      <c r="I27" s="543"/>
      <c r="J27" s="543"/>
      <c r="K27" s="543"/>
      <c r="L27" s="543"/>
      <c r="M27" s="543"/>
      <c r="N27" s="543"/>
      <c r="O27" s="543"/>
      <c r="P27" s="543"/>
    </row>
    <row r="28" spans="1:16" x14ac:dyDescent="0.2">
      <c r="A28" s="543"/>
      <c r="B28" s="543"/>
      <c r="C28" s="543"/>
      <c r="D28" s="543"/>
      <c r="E28" s="543"/>
      <c r="F28" s="543"/>
      <c r="G28" s="543"/>
      <c r="H28" s="543"/>
      <c r="I28" s="543"/>
      <c r="J28" s="543"/>
      <c r="K28" s="543"/>
      <c r="L28" s="543"/>
      <c r="M28" s="543"/>
      <c r="N28" s="543"/>
      <c r="O28" s="543"/>
      <c r="P28" s="543"/>
    </row>
    <row r="29" spans="1:16" x14ac:dyDescent="0.2">
      <c r="A29" s="543"/>
      <c r="B29" s="543"/>
      <c r="C29" s="543"/>
      <c r="D29" s="543"/>
      <c r="E29" s="543"/>
      <c r="F29" s="543"/>
      <c r="G29" s="543"/>
      <c r="H29" s="543"/>
      <c r="I29" s="543"/>
      <c r="J29" s="543"/>
      <c r="K29" s="543"/>
      <c r="L29" s="543"/>
      <c r="M29" s="543"/>
      <c r="N29" s="543"/>
      <c r="O29" s="543"/>
      <c r="P29" s="543"/>
    </row>
    <row r="30" spans="1:16" x14ac:dyDescent="0.2">
      <c r="A30" s="543"/>
      <c r="B30" s="543"/>
      <c r="C30" s="543"/>
      <c r="D30" s="543"/>
      <c r="E30" s="543"/>
      <c r="F30" s="543"/>
      <c r="G30" s="543"/>
      <c r="H30" s="543"/>
      <c r="I30" s="543"/>
      <c r="J30" s="543"/>
      <c r="K30" s="543"/>
      <c r="L30" s="543"/>
      <c r="M30" s="543"/>
      <c r="N30" s="543"/>
      <c r="O30" s="543"/>
      <c r="P30" s="543"/>
    </row>
    <row r="31" spans="1:16" x14ac:dyDescent="0.2">
      <c r="A31" s="543"/>
      <c r="B31" s="543"/>
      <c r="C31" s="543"/>
      <c r="D31" s="543"/>
      <c r="E31" s="543"/>
      <c r="F31" s="543"/>
      <c r="G31" s="543"/>
      <c r="H31" s="543"/>
      <c r="I31" s="543"/>
      <c r="J31" s="543"/>
      <c r="K31" s="543"/>
      <c r="L31" s="543"/>
      <c r="M31" s="543"/>
      <c r="N31" s="543"/>
      <c r="O31" s="543"/>
      <c r="P31" s="543"/>
    </row>
    <row r="32" spans="1:16" x14ac:dyDescent="0.2">
      <c r="A32" s="543"/>
      <c r="B32" s="543"/>
      <c r="C32" s="543"/>
      <c r="D32" s="543"/>
      <c r="E32" s="543"/>
      <c r="F32" s="543"/>
      <c r="G32" s="543"/>
      <c r="H32" s="543"/>
      <c r="I32" s="543"/>
      <c r="J32" s="543"/>
      <c r="K32" s="543"/>
      <c r="L32" s="543"/>
      <c r="M32" s="543"/>
      <c r="N32" s="543"/>
      <c r="O32" s="543"/>
      <c r="P32" s="543"/>
    </row>
    <row r="33" spans="1:16" x14ac:dyDescent="0.2">
      <c r="A33" s="543"/>
      <c r="B33" s="543"/>
      <c r="C33" s="543"/>
      <c r="D33" s="543"/>
      <c r="E33" s="543"/>
      <c r="F33" s="543"/>
      <c r="G33" s="543"/>
      <c r="H33" s="543"/>
      <c r="I33" s="543"/>
      <c r="J33" s="543"/>
      <c r="K33" s="543"/>
      <c r="L33" s="543"/>
      <c r="M33" s="543"/>
      <c r="N33" s="543"/>
      <c r="O33" s="543"/>
      <c r="P33" s="543"/>
    </row>
    <row r="34" spans="1:16" x14ac:dyDescent="0.2">
      <c r="A34" s="543"/>
      <c r="B34" s="543"/>
      <c r="C34" s="543"/>
      <c r="D34" s="543"/>
      <c r="E34" s="543"/>
      <c r="F34" s="543"/>
      <c r="G34" s="543"/>
      <c r="H34" s="543"/>
      <c r="I34" s="543"/>
      <c r="J34" s="543"/>
      <c r="K34" s="543"/>
      <c r="L34" s="543"/>
      <c r="M34" s="543"/>
      <c r="N34" s="543"/>
      <c r="O34" s="543"/>
      <c r="P34" s="543"/>
    </row>
    <row r="35" spans="1:16" x14ac:dyDescent="0.2">
      <c r="A35" s="543"/>
      <c r="B35" s="543"/>
      <c r="C35" s="543"/>
      <c r="D35" s="543"/>
      <c r="E35" s="543"/>
      <c r="F35" s="543"/>
      <c r="G35" s="543"/>
      <c r="H35" s="543"/>
      <c r="I35" s="543"/>
      <c r="J35" s="543"/>
      <c r="K35" s="543"/>
      <c r="L35" s="543"/>
      <c r="M35" s="543"/>
      <c r="N35" s="543"/>
      <c r="O35" s="543"/>
      <c r="P35" s="543"/>
    </row>
    <row r="36" spans="1:16" x14ac:dyDescent="0.2">
      <c r="A36" s="543"/>
      <c r="B36" s="543"/>
      <c r="C36" s="543"/>
      <c r="D36" s="543"/>
      <c r="E36" s="543"/>
      <c r="F36" s="543"/>
      <c r="G36" s="543"/>
      <c r="H36" s="543"/>
      <c r="I36" s="543"/>
      <c r="J36" s="543"/>
      <c r="K36" s="543"/>
      <c r="L36" s="543"/>
      <c r="M36" s="543"/>
      <c r="N36" s="543"/>
      <c r="O36" s="543"/>
      <c r="P36" s="543"/>
    </row>
    <row r="37" spans="1:16" x14ac:dyDescent="0.2">
      <c r="A37" s="180"/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</row>
    <row r="38" spans="1:16" x14ac:dyDescent="0.2">
      <c r="A38" s="180"/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</row>
    <row r="39" spans="1:16" x14ac:dyDescent="0.2">
      <c r="A39" s="180"/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</row>
    <row r="40" spans="1:16" x14ac:dyDescent="0.2">
      <c r="A40" s="180"/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</row>
    <row r="41" spans="1:16" x14ac:dyDescent="0.2">
      <c r="A41" s="180"/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</row>
  </sheetData>
  <mergeCells count="30">
    <mergeCell ref="A12:P12"/>
    <mergeCell ref="A1:O7"/>
    <mergeCell ref="A9:P9"/>
    <mergeCell ref="A10:P10"/>
    <mergeCell ref="A11:P11"/>
    <mergeCell ref="A8:O8"/>
    <mergeCell ref="A13:P13"/>
    <mergeCell ref="A14:P14"/>
    <mergeCell ref="A27:P27"/>
    <mergeCell ref="A15:P15"/>
    <mergeCell ref="A18:P18"/>
    <mergeCell ref="A22:P22"/>
    <mergeCell ref="A19:P19"/>
    <mergeCell ref="A16:P16"/>
    <mergeCell ref="A23:P23"/>
    <mergeCell ref="A20:P20"/>
    <mergeCell ref="A21:P21"/>
    <mergeCell ref="A17:P17"/>
    <mergeCell ref="A26:P26"/>
    <mergeCell ref="A25:P25"/>
    <mergeCell ref="A24:P24"/>
    <mergeCell ref="A36:P36"/>
    <mergeCell ref="A28:P28"/>
    <mergeCell ref="A29:P29"/>
    <mergeCell ref="A30:P30"/>
    <mergeCell ref="A31:P31"/>
    <mergeCell ref="A35:P35"/>
    <mergeCell ref="A34:P34"/>
    <mergeCell ref="A33:P33"/>
    <mergeCell ref="A32:P32"/>
  </mergeCells>
  <phoneticPr fontId="5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8</vt:i4>
      </vt:variant>
      <vt:variant>
        <vt:lpstr>Névvel ellátott tartományok</vt:lpstr>
      </vt:variant>
      <vt:variant>
        <vt:i4>15</vt:i4>
      </vt:variant>
    </vt:vector>
  </HeadingPairs>
  <TitlesOfParts>
    <vt:vector size="23" baseType="lpstr">
      <vt:lpstr>FŐLAP</vt:lpstr>
      <vt:lpstr>Társadalmi,gazdasági hatás</vt:lpstr>
      <vt:lpstr> Költségvetés</vt:lpstr>
      <vt:lpstr> Admin terhek, igazgatási hat</vt:lpstr>
      <vt:lpstr> További hatások</vt:lpstr>
      <vt:lpstr>EHK</vt:lpstr>
      <vt:lpstr>sup.</vt:lpstr>
      <vt:lpstr>log</vt:lpstr>
      <vt:lpstr>foglalkoztatas</vt:lpstr>
      <vt:lpstr>foglalkoztatas2</vt:lpstr>
      <vt:lpstr>igazgatas</vt:lpstr>
      <vt:lpstr>lista</vt:lpstr>
      <vt:lpstr>lista_1</vt:lpstr>
      <vt:lpstr>lista2</vt:lpstr>
      <vt:lpstr>nemzetkozi</vt:lpstr>
      <vt:lpstr>nemzetkozi2</vt:lpstr>
      <vt:lpstr>' Költségvetés'!Nyomtatási_terület</vt:lpstr>
      <vt:lpstr>' További hatások'!Nyomtatási_terület</vt:lpstr>
      <vt:lpstr>EHK!Nyomtatási_terület</vt:lpstr>
      <vt:lpstr>FŐLAP!Nyomtatási_terület</vt:lpstr>
      <vt:lpstr>reszbenvalasz</vt:lpstr>
      <vt:lpstr>szuksegtelen</vt:lpstr>
      <vt:lpstr>Verseny</vt:lpstr>
    </vt:vector>
  </TitlesOfParts>
  <Company>KSZF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Csapó Ágnes</dc:creator>
  <cp:lastModifiedBy>Biró Edit</cp:lastModifiedBy>
  <cp:lastPrinted>2011-12-21T09:42:05Z</cp:lastPrinted>
  <dcterms:created xsi:type="dcterms:W3CDTF">2010-12-01T16:37:31Z</dcterms:created>
  <dcterms:modified xsi:type="dcterms:W3CDTF">2013-03-04T07:23:29Z</dcterms:modified>
</cp:coreProperties>
</file>